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4355" windowHeight="7560"/>
  </bookViews>
  <sheets>
    <sheet name="ปก" sheetId="14" r:id="rId1"/>
    <sheet name="เนื้อหา" sheetId="15" r:id="rId2"/>
    <sheet name="สรุป" sheetId="13" r:id="rId3"/>
    <sheet name="ยุทธศาสตร์ 1" sheetId="1" r:id="rId4"/>
    <sheet name="3" sheetId="4" r:id="rId5"/>
    <sheet name="4" sheetId="5" r:id="rId6"/>
    <sheet name="5.1" sheetId="6" r:id="rId7"/>
    <sheet name="5.3" sheetId="7" r:id="rId8"/>
    <sheet name="1.ครุภัณฑ์สำนักงาน" sheetId="8" r:id="rId9"/>
    <sheet name="2.ครุภัณฑ์งานบ้านงานครัว" sheetId="9" r:id="rId10"/>
    <sheet name="4.ครุภัณฑ์คอมพิวเตอร์" sheetId="10" r:id="rId11"/>
    <sheet name="5.ครุภัณฑ์การศึกษา" sheetId="11" r:id="rId12"/>
  </sheets>
  <calcPr calcId="145621"/>
</workbook>
</file>

<file path=xl/calcChain.xml><?xml version="1.0" encoding="utf-8"?>
<calcChain xmlns="http://schemas.openxmlformats.org/spreadsheetml/2006/main">
  <c r="J126" i="13" l="1"/>
  <c r="J124" i="13"/>
  <c r="J123" i="13"/>
  <c r="J122" i="13"/>
  <c r="J119" i="13"/>
  <c r="J117" i="13"/>
  <c r="F129" i="13"/>
  <c r="J90" i="13"/>
  <c r="J93" i="13" s="1"/>
  <c r="F93" i="13"/>
  <c r="J75" i="13"/>
  <c r="J73" i="13"/>
  <c r="J71" i="13"/>
  <c r="J69" i="13"/>
  <c r="J67" i="13"/>
  <c r="J65" i="13"/>
  <c r="J63" i="13"/>
  <c r="J77" i="13" s="1"/>
  <c r="F77" i="13"/>
  <c r="J11" i="13"/>
  <c r="J9" i="13"/>
  <c r="J13" i="13" s="1"/>
  <c r="J129" i="13" l="1"/>
  <c r="J130" i="13" s="1"/>
  <c r="F13" i="13"/>
  <c r="F130" i="13" s="1"/>
  <c r="G12" i="11"/>
  <c r="G14" i="10"/>
  <c r="G42" i="9"/>
  <c r="G41" i="9"/>
  <c r="G12" i="9"/>
  <c r="G67" i="8"/>
  <c r="G66" i="8"/>
  <c r="G39" i="8"/>
  <c r="G12" i="8"/>
  <c r="G12" i="7"/>
  <c r="G68" i="6"/>
  <c r="G12" i="5"/>
  <c r="G205" i="4"/>
  <c r="G177" i="4"/>
  <c r="G132" i="4"/>
  <c r="G90" i="4"/>
  <c r="H119" i="13" l="1"/>
  <c r="H73" i="13"/>
  <c r="H69" i="13"/>
  <c r="H65" i="13"/>
  <c r="H117" i="13"/>
  <c r="H129" i="13" s="1"/>
  <c r="H90" i="13"/>
  <c r="H93" i="13" s="1"/>
  <c r="H75" i="13"/>
  <c r="H71" i="13"/>
  <c r="H67" i="13"/>
  <c r="H63" i="13"/>
  <c r="H11" i="13"/>
  <c r="H9" i="13"/>
  <c r="L9" i="13"/>
  <c r="L126" i="13"/>
  <c r="L123" i="13"/>
  <c r="L119" i="13"/>
  <c r="L73" i="13"/>
  <c r="L69" i="13"/>
  <c r="L65" i="13"/>
  <c r="L124" i="13"/>
  <c r="L122" i="13"/>
  <c r="L90" i="13"/>
  <c r="L93" i="13" s="1"/>
  <c r="L75" i="13"/>
  <c r="L71" i="13"/>
  <c r="L67" i="13"/>
  <c r="L63" i="13"/>
  <c r="L77" i="13" s="1"/>
  <c r="L11" i="13"/>
  <c r="L13" i="13" s="1"/>
  <c r="L117" i="13"/>
  <c r="L129" i="13" s="1"/>
  <c r="L130" i="13" s="1"/>
  <c r="H13" i="13"/>
  <c r="G63" i="4"/>
  <c r="G41" i="4"/>
  <c r="G13" i="4"/>
  <c r="G36" i="1"/>
  <c r="G27" i="1"/>
  <c r="H77" i="13" l="1"/>
  <c r="H130" i="13" s="1"/>
</calcChain>
</file>

<file path=xl/sharedStrings.xml><?xml version="1.0" encoding="utf-8"?>
<sst xmlns="http://schemas.openxmlformats.org/spreadsheetml/2006/main" count="1209" uniqueCount="297">
  <si>
    <t>บัญชีโครงการ / กิจกรรม / งบประมาณ</t>
  </si>
  <si>
    <t>แผนการดำเนินงาน ประจำปีงบประมาณ  พ.ศ.  2566</t>
  </si>
  <si>
    <t>องค์การบริหารส่วนตำบลพะงาด</t>
  </si>
  <si>
    <t>ลำดับ</t>
  </si>
  <si>
    <t>ที่</t>
  </si>
  <si>
    <t>หมายเหตุ</t>
  </si>
  <si>
    <t>หน่วย</t>
  </si>
  <si>
    <t>ดำเนินการ</t>
  </si>
  <si>
    <t>ผลการเบิกจ่าย</t>
  </si>
  <si>
    <t>งบประมาณ</t>
  </si>
  <si>
    <t>(บาท)</t>
  </si>
  <si>
    <t>ยกเลิก/</t>
  </si>
  <si>
    <t>ไม่ดำเนินการ</t>
  </si>
  <si>
    <t>ยังไม่ได้</t>
  </si>
  <si>
    <t>ระหว่าง</t>
  </si>
  <si>
    <t>ที่ตั้งไว้</t>
  </si>
  <si>
    <t>โครงการ</t>
  </si>
  <si>
    <t>ผลการดำเนินการ</t>
  </si>
  <si>
    <t>ยุทธศาสตร์ที่  1   การพัฒนาด้านโครงสร้างพื้นฐาน</t>
  </si>
  <si>
    <t>1.1 แผนงานอุสาหกรรมและการโยธา</t>
  </si>
  <si>
    <t>แผน ผด.02</t>
  </si>
  <si>
    <t xml:space="preserve">โครงการก่อสร้างถนนคอนกรีตเสริมเหล็กสายสังเวียนไก่ บ้านหนองไข่น้ำ  </t>
  </si>
  <si>
    <t>หมู่ 4</t>
  </si>
  <si>
    <t>/</t>
  </si>
  <si>
    <t>กองช่าง</t>
  </si>
  <si>
    <t>โครงการก่อสร้างถนนคอนกรีตเสริมเหล็ก ซอยบ้านนายเบิ้ม บ้านดอน</t>
  </si>
  <si>
    <t>พะงาด หมู่ 5</t>
  </si>
  <si>
    <t xml:space="preserve">โครงการก่อสร้างถนนคอนกรีตเสริมเหล็ก สายบ้านมะเกลือ-ถนนดำ </t>
  </si>
  <si>
    <t>บ้านมะเกลือ หมู่ 6</t>
  </si>
  <si>
    <t xml:space="preserve">โครงการก่อสร้างถนนคอนกรีตเสริมเหล็ก สายบ้านดอนใหญ่-ท่าจิก </t>
  </si>
  <si>
    <t xml:space="preserve">บ้านดอนใหญ่ หมู่ 7 </t>
  </si>
  <si>
    <t>โครงการก่อสร้างถนนคอนกรีตเสริมเหล็ก สายบ้านหนองไอ้เผือก-คลอง</t>
  </si>
  <si>
    <t xml:space="preserve">หวาย บ้านหนองไอ้เผือก  หมู่ 8 </t>
  </si>
  <si>
    <t xml:space="preserve">โครงการก่อสร้างถนนคอนกรีตเสริมเหล็ก สายถนนดำ-บ้านอาจารย์ช้าง </t>
  </si>
  <si>
    <t xml:space="preserve">บ้านใหม่ หมู่ 10 </t>
  </si>
  <si>
    <t xml:space="preserve">โครงการปรับปรุงผิวถนนลงหินคลุก สายเลียบลำห้วยโกรกขี้หนู </t>
  </si>
  <si>
    <t>บ้านโนนประดู่ หมู่ 1</t>
  </si>
  <si>
    <t xml:space="preserve">โครงการก่อสร้างถนนคอนกรีตเสริมเหล็ก สายบ้านสะแกแสง-โคกเดิ่น </t>
  </si>
  <si>
    <t>บ้านสะแกแสง หมู่ 2</t>
  </si>
  <si>
    <t>รวม</t>
  </si>
  <si>
    <t>1.2 แผนงานเคหะและชุมชน</t>
  </si>
  <si>
    <t>อุดหนุนการไฟฟ้าส่วนภูมิภาคอำเภอโนนสูง</t>
  </si>
  <si>
    <t>โครงการเฉลิมพระเกียรติหรือสนับสนุนโครงการอันเนื่องมาจากพระราช</t>
  </si>
  <si>
    <t>ดำริฯ</t>
  </si>
  <si>
    <t>สำนักปลัด</t>
  </si>
  <si>
    <t>ยุทธศาสตร์ที่  3  การพัฒนาด้านคุณภาพชีวิต</t>
  </si>
  <si>
    <t>3.1 แผนงานบริหารทั่วไป</t>
  </si>
  <si>
    <t>3.3 แผนงานสาธารณสุข</t>
  </si>
  <si>
    <t>โครงการป้องกันควบคุมโรคไข้เลือดออก</t>
  </si>
  <si>
    <t>ค่าใช้จ่ายในการดำเนินการป้องกันและควบคุมโรคพิษสุนัขบ้า</t>
  </si>
  <si>
    <t>เงินอุดหนุนสนุนสำหรับการดำเนินงานตามโครงการพระราชดำริสาธารณ</t>
  </si>
  <si>
    <t>สุขราชดำริด้านสาธารณสุข</t>
  </si>
  <si>
    <t>3.4 แผนงานสังคมสงเคราะห์</t>
  </si>
  <si>
    <t>โครงการพัฒนาคุณภาพชีวิตผู้ด้อยโอกาสและครอบครัวผู้มีรายได้น้อยฯ</t>
  </si>
  <si>
    <t>กองสวัสดิการ</t>
  </si>
  <si>
    <t>สังคม</t>
  </si>
  <si>
    <t>3.5 แผนงานสร้างความเข้มแข็งของชุมชน</t>
  </si>
  <si>
    <t>โครงการป้องกันและแก้ไขปัญหายาเสพติด</t>
  </si>
  <si>
    <t>3.6 แผนงานการศาสนาวัฒนธรรมและนันทนาการ</t>
  </si>
  <si>
    <t>โครงการแข่งขันกีฬาภายในองค์กรปกครองส่วนท้องถิ่น หรือระหว่างอบต.</t>
  </si>
  <si>
    <t>โครงการจัดงานวันแม่แห่งชาติศูนย์พัฒนาเด็กเล็ก</t>
  </si>
  <si>
    <t>โครงการบวงสรวงสักการะอนุสาวรีย์ท้าวสุรนารีฯ</t>
  </si>
  <si>
    <t>โครงการสนับสนุนงานพิธีทางศาสนาและวัฒนธรรมประเพณีท้องถิ่น</t>
  </si>
  <si>
    <t>ค่าใช้จ่ายโครงการแข่งขันกีฬาหรือเข้าร่วมโครงการแข่งขันกีฬาศูนย์</t>
  </si>
  <si>
    <t>พัฒนาเด็กเล็กฯ</t>
  </si>
  <si>
    <t>ค่าใช้จ่ายโครงการจัดงานประเพณีลอยกระทง</t>
  </si>
  <si>
    <t>ค่าใช้จ่ายโครงการส่งเสริมคุณธรรมและจริยธรรมผู้บริหารและพนักงานฯ</t>
  </si>
  <si>
    <t>กองการศึกษาฯ</t>
  </si>
  <si>
    <t>กอง</t>
  </si>
  <si>
    <t>การศึกษาฯ</t>
  </si>
  <si>
    <t>3.7 แผนงานการศึกษา</t>
  </si>
  <si>
    <t>ส่วน</t>
  </si>
  <si>
    <t>ค่าใช้จ่ายในการส่งเสริมคุณภาพอนามัยเด็กนักเรียน</t>
  </si>
  <si>
    <t>ค่าใช้จ่ายโครงการทัศนศักษาเสริมสร้างประสบการณ์การเรียนรู้เด็ก</t>
  </si>
  <si>
    <t>ค่าใช้จ่ายโครงการให้ความรู้ผู้ปกครองนักเรียนในเรื่องโรคติดต่อในเด็ก</t>
  </si>
  <si>
    <t>ค่าใช้จ่ายโครงการศูนย์พัฒนาเด็กเล็กปลอดโรค</t>
  </si>
  <si>
    <t>ค่าใช้จ่ายโครงการส่งเสริมเด็กไทยให้รักการอ่าน</t>
  </si>
  <si>
    <t>ค่าใช้จ่ายโครงการหนูน้อยฟันสวย</t>
  </si>
  <si>
    <t>โครงการส่งเสริมคุณธรรมจริยธรรมให้กับเด็กนักเรียนศูนย์พัฒนาเด็กเล็กฯ</t>
  </si>
  <si>
    <t>อุดหนุนค่าอาหารกลางวันโรงเรียนชุมชนบ้านหนองไข่น้ำ</t>
  </si>
  <si>
    <t>อุดหนุนค่าอาหารกลางวันโรงเรียนบ้านดอนพะงาด (รัฐราษฎร์วิทยา)</t>
  </si>
  <si>
    <t>โครงการสนับสนุนค่าใช้จ่ายการบริหารสถานศึกษา</t>
  </si>
  <si>
    <t>โครงการอาหารเสริม (นม) โรงเรียน</t>
  </si>
  <si>
    <t xml:space="preserve">ค่าใช้จ่ายตามโครงการปรับปรุงต่อเติมอาคารศูนย์พัฒนาเด็กเล็ก </t>
  </si>
  <si>
    <t>อบต.พะงาด</t>
  </si>
  <si>
    <t>ค่าใช้จ่ายตามโครงการปรับปรุงกั้นห้องเรียนภายในอาคารศูนย์พัฒนาเด็ก</t>
  </si>
  <si>
    <t>เล็ก อบต.พะงาด</t>
  </si>
  <si>
    <t>3.8  แผนงานงบกลาง</t>
  </si>
  <si>
    <t>รายละเอียดของโครงการ/</t>
  </si>
  <si>
    <t>กิจกรรมที่เกิดขึ้นจากโครงการ</t>
  </si>
  <si>
    <t>งบกลาง</t>
  </si>
  <si>
    <t>เงินสบทบกองทุนประกันสังคม</t>
  </si>
  <si>
    <t>เงินสบทบกองทุนเงินทดแทน</t>
  </si>
  <si>
    <t>ประเภทเงินเบี้ยยังชีพผู้สูงอายุ</t>
  </si>
  <si>
    <t>ประเภทเงินเบี้ยยังชีพคนพิการ</t>
  </si>
  <si>
    <t>ประเภทเงินเบี้ยยังชีพผู้ป่วยเอดส์</t>
  </si>
  <si>
    <t>ประเภทเงินสำรองจ่าย</t>
  </si>
  <si>
    <t>เงินงบสมทบในการจัดตั้งกองทุน สปสช.</t>
  </si>
  <si>
    <t>ประเภทเงินสบทบกองทุนบำเหน็จบำนาญ</t>
  </si>
  <si>
    <t>(กบท.)</t>
  </si>
  <si>
    <t>สำนักงานปลัด</t>
  </si>
  <si>
    <t>กองสวัสดิการฯ</t>
  </si>
  <si>
    <t>ทุกส่วนราชการ</t>
  </si>
  <si>
    <t>ยุทธศาสตร์ที่  4  การพัฒนาด้านสิ่งแวดล้อม</t>
  </si>
  <si>
    <t>4.1 แผนงานเคหะและชุมชน</t>
  </si>
  <si>
    <t>ค่าใช้จ่ายโครงการขยะเหลือศูนย์ภายใต้นโยบายจังหวัดสะอาด</t>
  </si>
  <si>
    <t>โครงการรณรงค์และประชาสัมพันธ์เพื่อสร้างจิตสำนึกให้อนุรักษ์</t>
  </si>
  <si>
    <t>ทรัพยากรธรรมชาติฯ</t>
  </si>
  <si>
    <t>ยุทธศาสตร์ที่  5  การพัฒนาด้านการบริหารจัดการบ้านเมืองที่ดี</t>
  </si>
  <si>
    <t>5.1 แผนงานบริหารทั่วไป</t>
  </si>
  <si>
    <t>เงินเดือน</t>
  </si>
  <si>
    <t>เงินเดือนนายก/รองนายก</t>
  </si>
  <si>
    <t>เงินค่าตอบแทนประจำตำแหน่งนายก/รองนายก</t>
  </si>
  <si>
    <t>เงินค่าตอบแทนพิเศษนายก/รองนายก</t>
  </si>
  <si>
    <t>เงินค่าตอบแทนเลขานุการนายกองค์การบริหารส่วนตำบล</t>
  </si>
  <si>
    <t>เงินค่าตอบแทนสมาชิกสภาองค์กรปกครองส่วนท้องถิ่น</t>
  </si>
  <si>
    <t>เงินเดือน (ฝ่ายประจำ)</t>
  </si>
  <si>
    <t xml:space="preserve">เงินประจำตำแหน่ง </t>
  </si>
  <si>
    <t>เงินเพิ่มต่าง ๆของข้าราชการ หรือพนักงานส่วนท้องถิ่น</t>
  </si>
  <si>
    <t>เงินวิทยฐานะ</t>
  </si>
  <si>
    <t>ค่าจ้างลูกจ้างประจำ</t>
  </si>
  <si>
    <t>ค่าตอบแทนพนักงานจ้าง</t>
  </si>
  <si>
    <t>เงินเพิ่มต่าง ๆของพนักงานจ้าง</t>
  </si>
  <si>
    <t>ค่าตอบแทนผู้ปฏิบัติราชการอันเป็นโยชน์แก่อปท.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</si>
  <si>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</si>
  <si>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</si>
  <si>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</si>
  <si>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ค่าตอบแทน</t>
  </si>
  <si>
    <t>ส่วนโยธา</t>
  </si>
  <si>
    <t>ค่าใช้สอย</t>
  </si>
  <si>
    <t xml:space="preserve">  รายจ่ายเพื่อให้ได้มาซึ่งบริการ</t>
  </si>
  <si>
    <t xml:space="preserve">  รายจ่ายเกี่ยวกับการรับรองและพิธีการ</t>
  </si>
  <si>
    <t xml:space="preserve">  ค่าใช้จ่ายในการเดินทางไปราชการ</t>
  </si>
  <si>
    <t>รายจ่ายเพื่อให้ได้มาซึ่งบริการ</t>
  </si>
  <si>
    <t>รายจ่ายเกี่ยวกับการรับรองและพิธีการ</t>
  </si>
  <si>
    <t>ค่าใช้จ่ายในการเดินทางไปราชการ</t>
  </si>
  <si>
    <t>ค่าใช้จ่ายค่าชดใช้ค่าเสียหายหรือค่าสินไหมทดแทน</t>
  </si>
  <si>
    <t xml:space="preserve">  ค่าพานพุ่มดอกไม้ พวงมาลา</t>
  </si>
  <si>
    <t xml:space="preserve">  ค่าใช้จ่ายโครงการประชุมประชาคม</t>
  </si>
  <si>
    <t xml:space="preserve">  ค่าลงทะเบียนในการฝึกอบรม</t>
  </si>
  <si>
    <t xml:space="preserve">  ค่าใช้จ่ายโครงการจัดทำวารสารรายงานผลการดำเนินงาน</t>
  </si>
  <si>
    <t xml:space="preserve">  ค่าใช้จ่ายตามโครงการอบรมและศึกษาดูงานการบริหารงาน อบต.</t>
  </si>
  <si>
    <t xml:space="preserve">  โครงการจัดทำแผนที่ภาษีและทะเบียนทรัพย์สิน</t>
  </si>
  <si>
    <t xml:space="preserve">  ค่าบำรุงรักษาและซ่อมแซม</t>
  </si>
  <si>
    <t>ค่าพานพุ่มดอกไม้ พวงมาลา</t>
  </si>
  <si>
    <t>ค่าใช้จ่ายโครงการประชุมประชาคม</t>
  </si>
  <si>
    <t>ค่าลงทะเบียนในการฝึกอบรม</t>
  </si>
  <si>
    <t>ค่าใช้จ่ายโครงการจัดทำวารสารรายงานผลการดำเนินงาน</t>
  </si>
  <si>
    <t>ค่าใช้จ่ายตามโครงการอบรมและศึกษาดูงานการบริหารงาน อบต.</t>
  </si>
  <si>
    <t>ค่าบำรุงรักษาและซ่อมแซม</t>
  </si>
  <si>
    <t>โครงการจัดทำแผนที่ภาษีและทะเบียนทรัพย์สิน</t>
  </si>
  <si>
    <t>กองคลัง</t>
  </si>
  <si>
    <t>ค่าวัสดุ</t>
  </si>
  <si>
    <t xml:space="preserve">  วัสดุสำนักงาน</t>
  </si>
  <si>
    <t xml:space="preserve">  วัสดุไฟฟ้าและวิทยุ</t>
  </si>
  <si>
    <t xml:space="preserve">  วัสดุงานบ้านงานครัว</t>
  </si>
  <si>
    <t xml:space="preserve">  วัสดุยานพาหนะและขนส่ง</t>
  </si>
  <si>
    <t xml:space="preserve">  วัสดุเชื้อเพลิงและหล่อลื่น</t>
  </si>
  <si>
    <t xml:space="preserve">  วัสดุวิทยาศาสตร์การแพทย์</t>
  </si>
  <si>
    <t xml:space="preserve">  วัสดุโฆษณาและเผยแพร่</t>
  </si>
  <si>
    <t xml:space="preserve">  วัสดุคอมพิวเตอร์</t>
  </si>
  <si>
    <t xml:space="preserve">  วัสดุการเกษตร</t>
  </si>
  <si>
    <t xml:space="preserve">  วัสดุก่อสร้าง</t>
  </si>
  <si>
    <t>วัสดุสำนักงาน</t>
  </si>
  <si>
    <t>วัสดุไฟฟ้าและวิทยุ</t>
  </si>
  <si>
    <t>วัสดุงานบ้านงานครัว</t>
  </si>
  <si>
    <t>วัสดุยานพาหนะและขนส่ง</t>
  </si>
  <si>
    <t>วัสดุเชื้อเพลิงและหล่อลื่น</t>
  </si>
  <si>
    <t>วัสดุวิทยาศาสตร์การแพทย์</t>
  </si>
  <si>
    <t>วัสดุโฆษณาและเผยแพร่</t>
  </si>
  <si>
    <t>วัสดุคอมพิวเตอร์</t>
  </si>
  <si>
    <t>วัสดุการเกษตร</t>
  </si>
  <si>
    <t>วัสดุก่อสร้าง</t>
  </si>
  <si>
    <t xml:space="preserve">  วัสดุอื่น ๆ</t>
  </si>
  <si>
    <t xml:space="preserve">  วัสดุการศึกษา</t>
  </si>
  <si>
    <t xml:space="preserve">  วัสดุเครื่องแต่งกาย</t>
  </si>
  <si>
    <t>วัสดุอื่น ๆ</t>
  </si>
  <si>
    <t>วัสดุการศึกษา</t>
  </si>
  <si>
    <t>วัสดุเครื่องแต่งกาย</t>
  </si>
  <si>
    <t>ค่าสาธารณูโภค</t>
  </si>
  <si>
    <t xml:space="preserve">  ค่าไฟฟ้า</t>
  </si>
  <si>
    <t xml:space="preserve">  ค่าเช่าพื้นที่เว็บไซต์ และค่าธรรมเนียมที่เกี่ยวข้อง</t>
  </si>
  <si>
    <t xml:space="preserve">  ค่าบริการโทรศัพท์</t>
  </si>
  <si>
    <t xml:space="preserve">  ค่าบริการไปรษณีย์</t>
  </si>
  <si>
    <t xml:space="preserve">  ค่าบริการสื่อสารและโทรคมนาคม</t>
  </si>
  <si>
    <t>ค่าบำรุงรักษาฯ</t>
  </si>
  <si>
    <t xml:space="preserve">  ค่าบำรุงรักษาและปรับปรุงครุภัณฑ์</t>
  </si>
  <si>
    <t xml:space="preserve">  ค่าบำรุงรักษาและปรับปรุงที่ดินและสิ่งก่อสร้าง</t>
  </si>
  <si>
    <t>ค่าไฟฟ้า</t>
  </si>
  <si>
    <t>ค่าเช่าพื้นที่เว็บไซต์ และค่าธรรมเนียมที่เกี่ยวข้อง</t>
  </si>
  <si>
    <t>ค่าบริการโทรศัพท์</t>
  </si>
  <si>
    <t>ค่าบริการสื่อสารและโทรคมนาคม</t>
  </si>
  <si>
    <t>ค่าบำรุงรักษาและปรับปรุงครุภัณฑ์</t>
  </si>
  <si>
    <t>ค่าบำรุงรักษาและปรับปรุงที่ดินและสิ่งก่อสร้าง</t>
  </si>
  <si>
    <t>5.3 แผนงานการรักษาความสงบภายใน</t>
  </si>
  <si>
    <t>โครงการป้องกันและลดอุบัติเหตุทางถนนในช่วงเทศกาลวันสำคัญ</t>
  </si>
  <si>
    <t xml:space="preserve">โครงการส่งเสริมการดำเนินงานและจัดระบบบริการแพทย์ฉุกเฉินของ </t>
  </si>
  <si>
    <t>บัญชีจำนวนครุภัณฑ์สำหรับที่ไม่ได้ดำเนินการตามโครงการพัฒนาท้องถิ่น</t>
  </si>
  <si>
    <t>1. ประเภทครุภัณฑ์สำนักงาน</t>
  </si>
  <si>
    <t>1.1 แผนงานบริหารงานทั่วไป</t>
  </si>
  <si>
    <t>แผน ผด.02/1</t>
  </si>
  <si>
    <t>ตู้เหล็ก แบบ 2 บาน</t>
  </si>
  <si>
    <t>ครุภัณฑ์</t>
  </si>
  <si>
    <t>1.2 แผนงานบริหารงานคลัง</t>
  </si>
  <si>
    <t>เก้ากี้นั่ง สำนักงาน แบบมีพนักพิง</t>
  </si>
  <si>
    <t>ประเภทครุภัณฑ์สำนักงาน รวมทั้งสิ้น</t>
  </si>
  <si>
    <t>ตู้เย็น ขนาด 7 คิวบิกฟุต</t>
  </si>
  <si>
    <t>2. ประเภทครุภัณฑ์งานบ้านงานครัว</t>
  </si>
  <si>
    <t>1.1 แผนงานบริหารงานคลัง</t>
  </si>
  <si>
    <t>1.2 แผนงานการศึกษา</t>
  </si>
  <si>
    <t>เครื่องซักผ้า แบบธรรมดา ขนาด 15 กิโลกรัม</t>
  </si>
  <si>
    <t>เครื่องตัดหญ้า แบบข้อแข็ง</t>
  </si>
  <si>
    <t>4. ประเภทครุภัณฑ์คอมพิวเตอร์</t>
  </si>
  <si>
    <t>เครื่องคอมพิวเตอร์ โน้ตบุ๊ก สำหรับงานสำนักงาน</t>
  </si>
  <si>
    <t>เครื่องคอมพิวเตอร์ โน้ตบุ๊ก สำหรับประมวลผล</t>
  </si>
  <si>
    <t>5. ประเภทครุภัณฑ์การศึกษา</t>
  </si>
  <si>
    <t>1.1 แผนงานการศึกษา</t>
  </si>
  <si>
    <t>เครื่องเล่นพัฒนาการเด็กปฐมวัย</t>
  </si>
  <si>
    <t>บัญชีสรุปจำนวนโครงการและงบประมาณ</t>
  </si>
  <si>
    <t>แผนการดำเนินงาน  ประจำปีงบประมาณ  พ.ศ.  2566</t>
  </si>
  <si>
    <t>องค์การบริหารส่วนตำบลพะงาด  อำเภอขามสะแกแสง  จังหวัดนครราชสีมา</t>
  </si>
  <si>
    <t>แบบ ผด.01</t>
  </si>
  <si>
    <t>จำนวนโครงการ</t>
  </si>
  <si>
    <t>คิดเป็นร้อยละของ</t>
  </si>
  <si>
    <t>จำนวน</t>
  </si>
  <si>
    <t>ที่ดำเนินการ</t>
  </si>
  <si>
    <t>โครงการทั้งหมด</t>
  </si>
  <si>
    <t>งบประมาณทั้งหมด</t>
  </si>
  <si>
    <t>ยุทธศาสตร์ที่ 1 การพัฒนาด้านโครงสร้างพื้นฐาน</t>
  </si>
  <si>
    <t>1.1 แผนงานอุตสาหกรรมและการโยธา</t>
  </si>
  <si>
    <t>หน่วยงาน</t>
  </si>
  <si>
    <t>รับผิดชอบหลัก</t>
  </si>
  <si>
    <t>ยุทธศาสตร์/แผนงาน</t>
  </si>
  <si>
    <t>ยุทธศาสตร์ที่ 2 การพัฒนาด้านเศรษฐกิจ</t>
  </si>
  <si>
    <t>-</t>
  </si>
  <si>
    <t>ยุทธศาสตร์ที่ 3  การพัฒนาด้านคุณภาพชีวิต</t>
  </si>
  <si>
    <t>3.8 แผนงานงบกลาง</t>
  </si>
  <si>
    <t>ยุทธศาสตร์ที่ 4 การพัฒนาด้านสิ่งแวดล้อม</t>
  </si>
  <si>
    <t>ยุทธศาสตร์ที่ 5  การพัฒนาด้านการบริหารจัดการบ้านเมืองที่ดี</t>
  </si>
  <si>
    <t>5.3 แผนงานรักษาความสงบภายใน</t>
  </si>
  <si>
    <t xml:space="preserve"> บัญชีครุภัณฑ์</t>
  </si>
  <si>
    <t xml:space="preserve">       ครุภัณฑ์  สำนักงาน</t>
  </si>
  <si>
    <t xml:space="preserve">       ครุภัณฑ์  คอมพิวเตอร์</t>
  </si>
  <si>
    <t xml:space="preserve">       ครุภัณฑ์  การศึกษา</t>
  </si>
  <si>
    <t xml:space="preserve">       ครุภัณฑ์  โฆษณาและเผยแพร่</t>
  </si>
  <si>
    <t xml:space="preserve">       ครุภัณฑ์  งานบ้านงานครัว</t>
  </si>
  <si>
    <t xml:space="preserve">       ครุภัณฑ์  การเกษตร</t>
  </si>
  <si>
    <t>รวมทั้งสิ้น</t>
  </si>
  <si>
    <t>แผนการดำเนินงาน</t>
  </si>
  <si>
    <t>ประจำปีงบประมาณ พ.ศ. 2566</t>
  </si>
  <si>
    <t xml:space="preserve">          องค์การบริหารส่วนตำบลพะงาด</t>
  </si>
  <si>
    <t>งานนโยบายและแผน  สำนักปลัด</t>
  </si>
  <si>
    <t xml:space="preserve">      อำเภอขามสะแกแสง จังหวัดนครราชสีมา</t>
  </si>
  <si>
    <t>คำนำ</t>
  </si>
  <si>
    <t xml:space="preserve">        องค์การบริหารส่วนตำบลพะงาด</t>
  </si>
  <si>
    <t>สารบัญ</t>
  </si>
  <si>
    <t>หน้า</t>
  </si>
  <si>
    <t>ส่วนที่ 1</t>
  </si>
  <si>
    <t>บทนำ</t>
  </si>
  <si>
    <t>วัตถุประสงค์ของแผนการดำเนินงาน</t>
  </si>
  <si>
    <t>ขั้นตอนการจัดทำแผนการดำเนินงาน</t>
  </si>
  <si>
    <t>ประโยชน์ของแผนการดำเนินงาน</t>
  </si>
  <si>
    <t>ส่วนที่ 2</t>
  </si>
  <si>
    <t>บัญชีโครงการ/กิจกรรม/งบประมาณ</t>
  </si>
  <si>
    <t>ภาคผนวก</t>
  </si>
  <si>
    <t>ประกาศใช้แผนการดำเนินงาน</t>
  </si>
  <si>
    <t xml:space="preserve">          ตามระเบียบกระทรวงมหาดไทย ว่าด้วยการจัดทำแผนพัฒนาขององค์กรปกครองส่วนท้องถิ่น พ.ศ.  2548  และแก้ไขเพิ่มเติมถึง (ฉบับที่ 3) พ.ศ. 2561 กำหนดให้องค์กรปกครองส่วนท้องถิ่นจัดทำแผนการดำเนินงาน สำหรับแผนการดำเนินงานนั้น มีจุดมุ่งหมายเพื่อแสดงถึงรายละเอียดแผนงาน/โครงการพัฒนา และกิจกรรม ที่ดำเนินการจริงทั้งหมดในพื้นที่ขององค์กรปกครองส่วนท้องถิ่นประจำปีงบประมาณนั้น ทำให้แนวทางในการดำเนินงานในปีงบประมาณนั้นขององค์กรปกครองส่วนท้องถิ่นมีความชัดเจนในการปฏิบัติมากขึ้น มีการประสานและบูรณาการการทำงานกับหน่วยงานและการจำแหนกรายละเอียดต่างๆ ของแผนงาน/โครงการ ในแผนการดำเนินงานจะทำให้การติดตามประเมินผลเมื่อสิ้นปีมีความสะดวกมากขึ้นอีกด้วย</t>
  </si>
  <si>
    <t xml:space="preserve">          องค์การบริหารส่วนตำบลพะงาด  มีภารกิจสำคัญในการพัฒนาท้องถิ่น เพื่อคุณภาพชีวิตของประชาชนในท้องถิ่น  และการพัฒนาประเทศโดยส่วนรวม  โดยเฉพาะอย่างยิ่งภายใต้ รัฐธรรมนูญ แห่งราชอาณาจักรไทย พุทธศักราช 2560 ที่สร้างกระบวนการกระจายอำนาจให้แก่องค์กรปกครองส่วนท้องถิ่น  ดังนั้น องค์การบริหารส่วนตำบลพะงาด  ในฐานะที่มีหน้าที่พัฒนาท้องถิ่นในเขตตำบลพะงาด จึงได้ดำเนินการจัดทำแผนการดำเนินงาน ประจำปีงบประมาณ พ.ศ. 2566 เพื่อเป็นแนวทางการพัฒนาให้บรรลุตามวัตถุประสงค์และเป้าหมายที่ต้องการตามยุทธศาสตร์แผนปฏิบัติการประจำปี 
           องค์การบริหารส่วนตำบลพะงาด  หวังเป็นอย่างยิ่งว่าแผนการดำเนินงานประจำปีงบประมาณ พ.ศ.  2566 จะเป็นแนวทางการพัฒนาท้องถิ่นที่มีประสิทธิภาพและสนองตอบต่อปัญหาความต้องการของประชาชนในเขตรับผิดชอบขององค์การบริหารส่วนตำบลพะงาด
</t>
  </si>
  <si>
    <t xml:space="preserve">          1. เพื่อให้การปฏิบัติงานเป็นไปอย่างมีเป้าหมายตามยุทธศาสตร์และบรรลุวัตถุประสงค์ของโครงการ/กิจกรรมที่ตั้งไว้
          2. เพื่อให้การตรวจสอบและติดตามการดำเนินงานมีความชัดเจน
          3. เพื่อให้ทราบถึงความก้าวหน้าของกิจกรรม/โครงการ
          4. เพื่อให้ทราบถึงความก้าวหน้าของกิจกรรม/โครงการ
          5. เพื่อให้การติดตามและประเมินผลการดำเนินงานได้ชัดเจน
          6. เพื่อเพิ่มความชัดเจนในการปฏิบัติงาน ลดความซ้ำซ้อนของโครงการต่างๆ
          7. เพื่อกำหนดห้วงระยะเวลาในการดำเนินงานโครงการกิจกรรมต่าง ๆ ขององค์การบริหารส่วนตำบล
</t>
  </si>
  <si>
    <t>ขั้นตอนในการจัดทำแผนการดำเนินงาน</t>
  </si>
  <si>
    <t xml:space="preserve">          ตามระเบียบกระทรวงมหาดไทยว่าด้วยการจัดทำแผนพัฒนาขององค์กรปกครองส่วนท้องถิ่น  พ.ศ.  2548 และแก้ไขเพิ่มเติมถึง ฉบับที่ 3 พ.ศ. 2561 (หมวด 5 ข้อ 26 และ ข้อ 27) ได้กำหนดให้องค์กรปกครองส่วนท้องถิ่นจัดทำแผนการดำเนินงานโดยมีขั้นตอนดังนี้
          1. คณะกรรมการสนับสนุนการจัดทำแผนพัฒนารวบรวมแผนงาน โครงการพัฒนาขององค์กรปกครองส่วนท้องถิ่น  หน่วยราชการส่วนกลาง ส่วนภูมิภาค รัฐวิสาหกิจและหน่วยงานอื่นๆ ที่ต้องดำเนินการในพื้นที่องค์กรปกครองส่วนท้องถิ่น แล้วจัดทำร่างแผนการดำเนินงาน เสนอคณะกรรมการพัฒนาท้องถิ่น 
          2. คณะกรรมการพัฒนาท้องถิ่นพิจารณาร่างแผนการดำเนินงาน แล้วเสนอผู้บริหารท้องถิ่นประกาศเป็นแผนการดำเนินงาน ทั้งนี้ให้ปิดประกาศแผนการดำเนินงานภายในสิบห้าวันนับแต่วันที่ประกาศ เพื่อให้ประชาชนในท้องถิ่นทราบโดยทั่วกันและต้องปิดประกาศไว้อย่างน้อยสามสิบวัน 
          “แผนการดำเนินงานให้จัดทำให้แล้วเสร็จภายในสามสิบวันนับแต่วันที่ประกาศใช้งบประมาณรายจ่ายประจำปี งบประมาณรายจ่ายเพิ่มเติม งบประมาณจากเงินสะสม หรือได้รับแจ้งแผนงานและโครงการจากหน่วยราชการส่วนกลาง ส่วนภูมิภาค รัฐวิสาหกิจหรือหน่วยงานอื่น ๆ ที่ต้องดำเนินการในพื้นที่องค์กรปกครองส่วนท้องถิ่นในปีงบประมาณ นั้น
          การขยายเวลาการจัดทำและการแก้ไขแผนการดำเนินงานเป็นอำนาจของผู้บริหารท้องถิ่น”
</t>
  </si>
  <si>
    <t>จากขั้นตอนการจัดทำแผนปฏิบัติการสามารถเขียนเป็นแผนภูมิได้  ดังนี้</t>
  </si>
  <si>
    <t>คณะกรรมการสนับสนุนการ</t>
  </si>
  <si>
    <t>จัดทำแผนพัฒนาท้องถิ่น</t>
  </si>
  <si>
    <t>รวบรวมโครงการ / กิจกรรม</t>
  </si>
  <si>
    <t>องค์กรปกครองส่วนท้องถิ่น</t>
  </si>
  <si>
    <t>หน่วยงานอื่น</t>
  </si>
  <si>
    <t>จัดทำร่างแผนการดำเนินงาน</t>
  </si>
  <si>
    <t>เสนอร่างแผนการดำเนินงาน</t>
  </si>
  <si>
    <t>เสนอร่างฯ ต่อผู้บริหารท้องถิ่น</t>
  </si>
  <si>
    <t>ผู้บริหารท้องถิ่นให้ความเห็นชอบ</t>
  </si>
  <si>
    <t>ประกาศใช้</t>
  </si>
  <si>
    <t>พิจารณาร่างแผนการดำเนินงาน</t>
  </si>
  <si>
    <t>คณะกรรมการพัฒนาท้องถิ่น</t>
  </si>
  <si>
    <t>ผู้บริหารท้องถิ่น</t>
  </si>
  <si>
    <t>ระยะเวลาในการจัดทำแผนการดำเนินงาน</t>
  </si>
  <si>
    <t xml:space="preserve">          กำหนดว่าแผนดำเนินงานให้จัดทำให้แล้วเสร็จภายในสามสิบวันนับแต่วันที่ประกาศใช้งบประมาณรายจ่ายปี งบประมาณรายจ่ายเพิ่มเติม งบประมาณจากเงินสะสม หรือได้รับแจ้งแผนงานและโครงการจากหน่วยงานส่วนกลาง ส่วนภูมิภาค รัฐวิสาหกิจหรือหน่วยงานอื่น ๆ ที่ต้องดำเนินการในพื้นที่องค์กรปกครองส่วนท้องถิ่นในปีงบประมาณนั้น </t>
  </si>
  <si>
    <t>แนวทางในการจัดทำแผนการดำเนินงาน</t>
  </si>
  <si>
    <t xml:space="preserve">          แผนการดำเนินงานเป็นเครื่องมือสำคัญในการบริหารงานท้องถิ่นเพื่อควบคุมการดำเนินงานให้เป็นไปอย่างเหมาะสมและมีประสิทธิภาพ  รวมทั้งยังเป็นเครื่องมือในการติดตามการดำเนินงานและการประเมินผล ดังนั้นแผนดำเนินงานจึงมีแนวทางในการจัดทำดังนี้
          1. เป็นแผนที่แยกออกมาจากแผนพัฒนา และมีลักษณะเป็นแผนดำเนินงาน(Action Plan)
          2. จัดทำหลังจากที่ได้มีการจัดทำงบประมาณรายจ่ายประจำปีแล้ว
          3. แสดงเป้าหมาย รายละเอียดกิจกรรม งบประมาณ ระยะเวลาที่ชัดเจนและแสดงถึงการดำเนินการ
          4. เป็นการรวบรวมข้อมูลจากทุกหน่วยงานที่จะเข้ามาดำเนินการในพื้นที่องค์กรปกครองท้องถิ่น
</t>
  </si>
  <si>
    <r>
      <rPr>
        <b/>
        <sz val="16"/>
        <color theme="1"/>
        <rFont val="TH SarabunIT๙"/>
        <family val="2"/>
      </rPr>
      <t xml:space="preserve">ขั้นตอนที่ 1  การเก็บรวบรวมข้อมูล                                                                                            </t>
    </r>
    <r>
      <rPr>
        <sz val="16"/>
        <color theme="1"/>
        <rFont val="TH SarabunIT๙"/>
        <family val="2"/>
      </rPr>
      <t xml:space="preserve">คณะกรรมการสนับสนุนการพัฒนาท้องถิ่นเก็บรวบรวมข้อมูลโครงการ/กิจกรรมที่จะมีการดำเนินการจริงในพื้นที่องค์กรปกครองส่วนท้องถิ่น  ซึ่งจะมีทั้งโครงการ/กิจกรรมขององค์กรปกครองส่วนท้องถิ่นแห่งนั้นเอง และโครงการกิจกรรมที่หน่วยงานอื่นจะเข้ามาดำเนินการในพื้นที่  โดยข้อมูลดังกล่าวอาจตรวจสอบได้จากหน่วยงานในพื้นที่ และตรวจสอบจากแผนการดำเนินการพัฒนาจังหวัด/อำเภอหรือกิ่งอำเภอ แบบบูรณาการ
</t>
    </r>
    <r>
      <rPr>
        <b/>
        <sz val="16"/>
        <color theme="1"/>
        <rFont val="TH SarabunIT๙"/>
        <family val="2"/>
      </rPr>
      <t xml:space="preserve">
ขั้นตอนที่ 2  การจัดทำแผนการดำเนินงาน</t>
    </r>
    <r>
      <rPr>
        <sz val="16"/>
        <color theme="1"/>
        <rFont val="TH SarabunIT๙"/>
        <family val="2"/>
      </rPr>
      <t xml:space="preserve">
          คณะกรรมการสนับสนุนการพัฒนาท้องถิ่น  จัดทำร่างแผนดำเนินงานโดยพิจารณาจัดหมวดหมู่ให้สอดคล้องกับยุทธศาสตร์และแนวทางการพัฒนาท้องถิ่นกำหนดไว้  ในแผนยุทธศาสตร์การพัฒนาของ องค์กรปกครองส่วนท้องถิ่น  โดยมีเค้าโครงแผนการดำเนินงาน  2  ส่วนคือ
</t>
    </r>
    <r>
      <rPr>
        <b/>
        <sz val="16"/>
        <color theme="1"/>
        <rFont val="TH SarabunIT๙"/>
        <family val="2"/>
      </rPr>
      <t xml:space="preserve">  ส่วนที่ 1  บทนำ</t>
    </r>
    <r>
      <rPr>
        <sz val="16"/>
        <color theme="1"/>
        <rFont val="TH SarabunIT๙"/>
        <family val="2"/>
      </rPr>
      <t xml:space="preserve">
   องค์ประกอบ ประกอบด้วย
                  - บทนำ
                  - วัตถุประสงค์ของแผนการดำเนินงาน
                  - ขั้นตอนการจัดทำแผนการดำเนินงาน
                  - ประโยชน์ของแผนการดำเนินงาน
  </t>
    </r>
    <r>
      <rPr>
        <b/>
        <sz val="16"/>
        <color theme="1"/>
        <rFont val="TH SarabunIT๙"/>
        <family val="2"/>
      </rPr>
      <t>ส่วนที่ 2  บัญชีโครงการ/กิจกรรม</t>
    </r>
    <r>
      <rPr>
        <sz val="16"/>
        <color theme="1"/>
        <rFont val="TH SarabunIT๙"/>
        <family val="2"/>
      </rPr>
      <t xml:space="preserve">
   องค์ประกอบ  ประกอบด้วย                                                                                                            - บัญชีสรุปจำนวนโครงการและงบประมาณ                                                                            - บัญชีโครงการ / กิจกรรม / งบประมาณ
</t>
    </r>
  </si>
  <si>
    <r>
      <rPr>
        <b/>
        <sz val="16"/>
        <color theme="1"/>
        <rFont val="TH SarabunIT๙"/>
        <family val="2"/>
      </rPr>
      <t>ขั้นตอนที่ 3  การประกาศแผนการดำเนินงาน</t>
    </r>
    <r>
      <rPr>
        <sz val="16"/>
        <color theme="1"/>
        <rFont val="TH SarabunIT๙"/>
        <family val="2"/>
      </rPr>
      <t xml:space="preserve">
          คณะกรรมการสนับสนุนการพัฒนาท้องถิ่นนำร่างแผนการดำเนินงานเสนอผู้บริหารท้องถิ่นเพื่อประกาศใช้ การประกาศแผนการดำเนินงานให้องค์กรปกครองส่วนท้องถิ่นจัดทำประกาศขององค์กรปกครองส่วนท้องถิ่น เรื่อง แผนการดำเนินงาน องค์การบริหารส่วนตำบลพะงาด ประจำปีงบประมาณ พ.ศ. 2565 เพื่อปิดประกาศโดยเปิดเผยให้สาธารณชนได้รับทราบและสามารถตรวจสอบได้
</t>
    </r>
  </si>
  <si>
    <t xml:space="preserve">          1. การดำเนินงานเป็นไปตามกรอบนโยบายและยุทธศาสตร์แนวทางที่วางไว้
          2. การดำเนินงานตามโครงการ/กิจกรรม เป็นไปตามเป้าหมายและบรรลุวัตถุประสงค์
          3. สามารถตรวจสอบและติดตามการดำเนินงานได้ชัดเจน
          4. สมารถทราบถึงความก้าวหน้าของโครงการและแก้ไขปัญหาได้ทันท่วงที
          5. สามารถติดตามและประเมินประสิทธิภาพประสิทธิผลที่เกิดขึ้นจริงเพื่อให้การใช้งบประมาณเป็นไปอย่างคุ้มค่าและประหยัด
</t>
  </si>
  <si>
    <t>ลบ</t>
  </si>
  <si>
    <t>โครงการก่อสร้างถนนคอนกรีตเสริมเหล็ก สายทางงู บ้านหนองบอน หมู่9</t>
  </si>
  <si>
    <t xml:space="preserve">/ </t>
  </si>
  <si>
    <t>แล้วเสร็จ</t>
  </si>
  <si>
    <t>ค่าใช้จ่ายโครงการจัดวันเด็กแห่ง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</si>
</sst>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  <numFmt numFmtId="190" formatCode="_-* #,##0.0_-;\-* #,##0.0_-;_-* &quot;-&quot;??_-;_-@_-"/>
    <numFmt numFmtId="191" formatCode="0.000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</font>
    <font>
      <sz val="10"/>
      <name val="Arial"/>
      <family val="2"/>
    </font>
    <font>
      <b/>
      <sz val="14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b/>
      <sz val="16"/>
      <color theme="1"/>
      <name val="TH SarabunIT๙"/>
      <family val="2"/>
    </font>
    <font>
      <sz val="36"/>
      <color theme="1"/>
      <name val="TH SarabunIT๙"/>
      <family val="2"/>
    </font>
    <font>
      <b/>
      <sz val="36"/>
      <color theme="1"/>
      <name val="TH SarabunIT๙"/>
      <family val="2"/>
    </font>
    <font>
      <sz val="30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20"/>
      <color theme="1"/>
      <name val="TH SarabunIT๙"/>
      <family val="2"/>
    </font>
    <font>
      <b/>
      <sz val="18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 style="slantDashDot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3" fillId="0" borderId="0"/>
    <xf numFmtId="0" fontId="3" fillId="0" borderId="0"/>
    <xf numFmtId="187" fontId="3" fillId="0" borderId="0" applyFont="0" applyFill="0" applyBorder="0" applyAlignment="0" applyProtection="0"/>
  </cellStyleXfs>
  <cellXfs count="264">
    <xf numFmtId="0" fontId="0" fillId="0" borderId="0" xfId="0"/>
    <xf numFmtId="0" fontId="6" fillId="0" borderId="0" xfId="0" applyFont="1"/>
    <xf numFmtId="0" fontId="7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5" fillId="0" borderId="0" xfId="0" applyFont="1"/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6" fillId="0" borderId="6" xfId="0" applyFont="1" applyBorder="1" applyAlignment="1">
      <alignment horizontal="center"/>
    </xf>
    <xf numFmtId="188" fontId="6" fillId="0" borderId="1" xfId="1" applyNumberFormat="1" applyFont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2" xfId="0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13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188" fontId="6" fillId="0" borderId="1" xfId="1" applyNumberFormat="1" applyFont="1" applyBorder="1"/>
    <xf numFmtId="188" fontId="6" fillId="0" borderId="2" xfId="1" applyNumberFormat="1" applyFont="1" applyBorder="1"/>
    <xf numFmtId="188" fontId="7" fillId="2" borderId="11" xfId="1" applyNumberFormat="1" applyFont="1" applyFill="1" applyBorder="1"/>
    <xf numFmtId="188" fontId="7" fillId="2" borderId="4" xfId="0" applyNumberFormat="1" applyFont="1" applyFill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14" xfId="0" applyFont="1" applyBorder="1" applyAlignment="1">
      <alignment horizontal="center"/>
    </xf>
    <xf numFmtId="188" fontId="6" fillId="0" borderId="0" xfId="1" applyNumberFormat="1" applyFont="1" applyBorder="1" applyAlignment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88" fontId="6" fillId="0" borderId="5" xfId="1" applyNumberFormat="1" applyFont="1" applyBorder="1"/>
    <xf numFmtId="0" fontId="6" fillId="0" borderId="15" xfId="0" applyFont="1" applyBorder="1"/>
    <xf numFmtId="188" fontId="6" fillId="0" borderId="0" xfId="1" applyNumberFormat="1" applyFont="1" applyBorder="1"/>
    <xf numFmtId="0" fontId="8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8" fontId="6" fillId="0" borderId="6" xfId="1" applyNumberFormat="1" applyFont="1" applyBorder="1"/>
    <xf numFmtId="188" fontId="6" fillId="0" borderId="7" xfId="1" applyNumberFormat="1" applyFont="1" applyBorder="1"/>
    <xf numFmtId="0" fontId="6" fillId="0" borderId="6" xfId="0" applyFont="1" applyBorder="1" applyAlignment="1">
      <alignment horizontal="center"/>
    </xf>
    <xf numFmtId="188" fontId="6" fillId="0" borderId="9" xfId="1" applyNumberFormat="1" applyFont="1" applyBorder="1"/>
    <xf numFmtId="0" fontId="6" fillId="0" borderId="0" xfId="0" applyFont="1" applyAlignment="1">
      <alignment horizontal="center"/>
    </xf>
    <xf numFmtId="0" fontId="6" fillId="2" borderId="6" xfId="0" applyFont="1" applyFill="1" applyBorder="1"/>
    <xf numFmtId="0" fontId="6" fillId="2" borderId="12" xfId="0" applyFont="1" applyFill="1" applyBorder="1"/>
    <xf numFmtId="0" fontId="6" fillId="0" borderId="0" xfId="0" applyFont="1" applyBorder="1" applyAlignment="1">
      <alignment vertical="center"/>
    </xf>
    <xf numFmtId="0" fontId="6" fillId="2" borderId="7" xfId="0" applyFont="1" applyFill="1" applyBorder="1"/>
    <xf numFmtId="0" fontId="6" fillId="2" borderId="13" xfId="0" applyFont="1" applyFill="1" applyBorder="1"/>
    <xf numFmtId="0" fontId="6" fillId="2" borderId="9" xfId="0" applyFont="1" applyFill="1" applyBorder="1"/>
    <xf numFmtId="189" fontId="8" fillId="4" borderId="4" xfId="6" applyNumberFormat="1" applyFont="1" applyFill="1" applyBorder="1" applyAlignment="1">
      <alignment horizontal="right" vertical="center"/>
    </xf>
    <xf numFmtId="189" fontId="8" fillId="4" borderId="2" xfId="6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4" xfId="0" applyFont="1" applyBorder="1"/>
    <xf numFmtId="0" fontId="8" fillId="0" borderId="4" xfId="0" applyFont="1" applyBorder="1" applyAlignment="1">
      <alignment horizontal="center" vertical="center"/>
    </xf>
    <xf numFmtId="189" fontId="8" fillId="4" borderId="6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8" xfId="0" applyFont="1" applyBorder="1" applyAlignment="1"/>
    <xf numFmtId="0" fontId="6" fillId="0" borderId="10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/>
    <xf numFmtId="3" fontId="8" fillId="4" borderId="4" xfId="6" applyNumberFormat="1" applyFont="1" applyFill="1" applyBorder="1" applyAlignment="1">
      <alignment horizontal="right" vertical="center" wrapText="1"/>
    </xf>
    <xf numFmtId="189" fontId="8" fillId="4" borderId="5" xfId="6" applyNumberFormat="1" applyFont="1" applyFill="1" applyBorder="1" applyAlignment="1">
      <alignment vertical="center"/>
    </xf>
    <xf numFmtId="189" fontId="8" fillId="4" borderId="2" xfId="6" applyNumberFormat="1" applyFont="1" applyFill="1" applyBorder="1" applyAlignment="1">
      <alignment vertical="center"/>
    </xf>
    <xf numFmtId="189" fontId="8" fillId="4" borderId="4" xfId="6" applyNumberFormat="1" applyFont="1" applyFill="1" applyBorder="1" applyAlignment="1">
      <alignment vertical="center"/>
    </xf>
    <xf numFmtId="189" fontId="8" fillId="0" borderId="3" xfId="6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9" fontId="8" fillId="4" borderId="5" xfId="6" applyNumberFormat="1" applyFont="1" applyFill="1" applyBorder="1" applyAlignment="1">
      <alignment horizontal="right" vertical="center"/>
    </xf>
    <xf numFmtId="188" fontId="6" fillId="5" borderId="4" xfId="0" applyNumberFormat="1" applyFont="1" applyFill="1" applyBorder="1"/>
    <xf numFmtId="0" fontId="8" fillId="0" borderId="0" xfId="0" applyFont="1" applyBorder="1" applyAlignment="1">
      <alignment vertical="center"/>
    </xf>
    <xf numFmtId="188" fontId="6" fillId="0" borderId="9" xfId="1" applyNumberFormat="1" applyFont="1" applyBorder="1" applyAlignment="1"/>
    <xf numFmtId="0" fontId="10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/>
    <xf numFmtId="0" fontId="6" fillId="0" borderId="24" xfId="0" applyFont="1" applyBorder="1"/>
    <xf numFmtId="0" fontId="6" fillId="0" borderId="23" xfId="0" applyFont="1" applyBorder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5" fillId="0" borderId="0" xfId="0" applyFont="1" applyAlignment="1"/>
    <xf numFmtId="0" fontId="16" fillId="0" borderId="0" xfId="0" applyFont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188" fontId="6" fillId="4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38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188" fontId="7" fillId="5" borderId="4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188" fontId="7" fillId="2" borderId="1" xfId="0" applyNumberFormat="1" applyFont="1" applyFill="1" applyBorder="1" applyAlignment="1">
      <alignment horizontal="center"/>
    </xf>
    <xf numFmtId="0" fontId="6" fillId="0" borderId="18" xfId="0" applyFont="1" applyBorder="1" applyAlignment="1"/>
    <xf numFmtId="0" fontId="6" fillId="0" borderId="22" xfId="0" applyFont="1" applyBorder="1" applyAlignment="1"/>
    <xf numFmtId="0" fontId="6" fillId="0" borderId="19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88" fontId="6" fillId="0" borderId="18" xfId="1" applyNumberFormat="1" applyFont="1" applyBorder="1" applyAlignment="1">
      <alignment horizontal="center"/>
    </xf>
    <xf numFmtId="188" fontId="6" fillId="0" borderId="19" xfId="1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88" fontId="6" fillId="0" borderId="23" xfId="1" applyNumberFormat="1" applyFont="1" applyBorder="1" applyAlignment="1">
      <alignment horizontal="center"/>
    </xf>
    <xf numFmtId="188" fontId="6" fillId="0" borderId="25" xfId="1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90" fontId="6" fillId="0" borderId="18" xfId="1" applyNumberFormat="1" applyFont="1" applyBorder="1" applyAlignment="1">
      <alignment horizontal="center"/>
    </xf>
    <xf numFmtId="190" fontId="6" fillId="0" borderId="19" xfId="1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2" fontId="6" fillId="2" borderId="26" xfId="0" applyNumberFormat="1" applyFont="1" applyFill="1" applyBorder="1" applyAlignment="1">
      <alignment horizontal="center"/>
    </xf>
    <xf numFmtId="188" fontId="6" fillId="2" borderId="27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6" fillId="0" borderId="29" xfId="0" applyFont="1" applyBorder="1" applyAlignment="1">
      <alignment horizontal="center"/>
    </xf>
    <xf numFmtId="2" fontId="6" fillId="2" borderId="28" xfId="0" applyNumberFormat="1" applyFont="1" applyFill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191" fontId="6" fillId="0" borderId="14" xfId="0" applyNumberFormat="1" applyFont="1" applyBorder="1" applyAlignment="1">
      <alignment horizontal="center"/>
    </xf>
    <xf numFmtId="191" fontId="6" fillId="0" borderId="15" xfId="0" applyNumberFormat="1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/>
    <xf numFmtId="0" fontId="6" fillId="0" borderId="6" xfId="0" applyFont="1" applyBorder="1" applyAlignment="1"/>
    <xf numFmtId="0" fontId="6" fillId="0" borderId="1" xfId="0" applyFont="1" applyBorder="1" applyAlignment="1"/>
    <xf numFmtId="0" fontId="6" fillId="0" borderId="7" xfId="0" applyFont="1" applyBorder="1" applyAlignment="1"/>
    <xf numFmtId="0" fontId="6" fillId="0" borderId="9" xfId="0" applyFont="1" applyBorder="1" applyAlignment="1"/>
    <xf numFmtId="0" fontId="6" fillId="0" borderId="4" xfId="0" applyFont="1" applyBorder="1" applyAlignment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8" xfId="0" applyFont="1" applyBorder="1" applyAlignment="1"/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14" xfId="0" applyFont="1" applyBorder="1"/>
    <xf numFmtId="0" fontId="13" fillId="0" borderId="0" xfId="0" applyFont="1" applyBorder="1"/>
    <xf numFmtId="0" fontId="13" fillId="0" borderId="15" xfId="0" applyFont="1" applyBorder="1"/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/>
    <xf numFmtId="0" fontId="11" fillId="0" borderId="0" xfId="0" applyFont="1" applyBorder="1"/>
    <xf numFmtId="0" fontId="11" fillId="0" borderId="15" xfId="0" applyFont="1" applyBorder="1"/>
    <xf numFmtId="0" fontId="11" fillId="0" borderId="14" xfId="0" applyFont="1" applyBorder="1"/>
    <xf numFmtId="0" fontId="12" fillId="0" borderId="14" xfId="0" applyFont="1" applyBorder="1" applyAlignment="1"/>
    <xf numFmtId="0" fontId="12" fillId="0" borderId="0" xfId="0" applyFont="1" applyBorder="1" applyAlignment="1"/>
    <xf numFmtId="0" fontId="12" fillId="0" borderId="15" xfId="0" applyFont="1" applyBorder="1" applyAlignment="1"/>
    <xf numFmtId="0" fontId="5" fillId="0" borderId="7" xfId="0" applyFont="1" applyBorder="1"/>
    <xf numFmtId="0" fontId="5" fillId="0" borderId="9" xfId="0" applyFont="1" applyBorder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</cellXfs>
  <cellStyles count="7">
    <cellStyle name="Comma" xfId="1" builtinId="3"/>
    <cellStyle name="Comma 2" xfId="3"/>
    <cellStyle name="Comma 3" xfId="6"/>
    <cellStyle name="Normal" xfId="0" builtinId="0"/>
    <cellStyle name="Normal 2" xfId="2"/>
    <cellStyle name="Normal 3" xfId="5"/>
    <cellStyle name="ปกติ 2" xfId="4"/>
  </cellStyles>
  <dxfs count="0"/>
  <tableStyles count="0" defaultTableStyle="TableStyleMedium2" defaultPivotStyle="PivotStyleLight16"/>
  <colors>
    <mruColors>
      <color rgb="FF66FFFF"/>
      <color rgb="FF66FF33"/>
      <color rgb="FF9A07EB"/>
      <color rgb="FFDD13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0</xdr:row>
      <xdr:rowOff>0</xdr:rowOff>
    </xdr:from>
    <xdr:to>
      <xdr:col>15</xdr:col>
      <xdr:colOff>209550</xdr:colOff>
      <xdr:row>0</xdr:row>
      <xdr:rowOff>364567</xdr:rowOff>
    </xdr:to>
    <xdr:sp macro="" textlink="">
      <xdr:nvSpPr>
        <xdr:cNvPr id="2" name="Text Box 64"/>
        <xdr:cNvSpPr txBox="1">
          <a:spLocks noChangeArrowheads="1"/>
        </xdr:cNvSpPr>
      </xdr:nvSpPr>
      <xdr:spPr bwMode="auto">
        <a:xfrm>
          <a:off x="10991850" y="0"/>
          <a:ext cx="714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164331</xdr:colOff>
      <xdr:row>4</xdr:row>
      <xdr:rowOff>226611</xdr:rowOff>
    </xdr:from>
    <xdr:to>
      <xdr:col>8</xdr:col>
      <xdr:colOff>290853</xdr:colOff>
      <xdr:row>9</xdr:row>
      <xdr:rowOff>42483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6019" y="2988861"/>
          <a:ext cx="2740794" cy="2673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38</xdr:row>
      <xdr:rowOff>85725</xdr:rowOff>
    </xdr:from>
    <xdr:to>
      <xdr:col>2</xdr:col>
      <xdr:colOff>609600</xdr:colOff>
      <xdr:row>39</xdr:row>
      <xdr:rowOff>152400</xdr:rowOff>
    </xdr:to>
    <xdr:sp macro="" textlink="">
      <xdr:nvSpPr>
        <xdr:cNvPr id="2" name="ลูกศรขวา 1"/>
        <xdr:cNvSpPr/>
      </xdr:nvSpPr>
      <xdr:spPr>
        <a:xfrm>
          <a:off x="1590675" y="10125075"/>
          <a:ext cx="390525" cy="323850"/>
        </a:xfrm>
        <a:prstGeom prst="rightArrow">
          <a:avLst/>
        </a:prstGeom>
        <a:solidFill>
          <a:srgbClr val="66FF33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238125</xdr:colOff>
      <xdr:row>49</xdr:row>
      <xdr:rowOff>247650</xdr:rowOff>
    </xdr:from>
    <xdr:to>
      <xdr:col>2</xdr:col>
      <xdr:colOff>628650</xdr:colOff>
      <xdr:row>51</xdr:row>
      <xdr:rowOff>57150</xdr:rowOff>
    </xdr:to>
    <xdr:sp macro="" textlink="">
      <xdr:nvSpPr>
        <xdr:cNvPr id="4" name="ลูกศรขวา 3"/>
        <xdr:cNvSpPr/>
      </xdr:nvSpPr>
      <xdr:spPr>
        <a:xfrm>
          <a:off x="1609725" y="13182600"/>
          <a:ext cx="390525" cy="333375"/>
        </a:xfrm>
        <a:prstGeom prst="rightArrow">
          <a:avLst/>
        </a:prstGeom>
        <a:solidFill>
          <a:srgbClr val="FFC0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228600</xdr:colOff>
      <xdr:row>57</xdr:row>
      <xdr:rowOff>238125</xdr:rowOff>
    </xdr:from>
    <xdr:to>
      <xdr:col>2</xdr:col>
      <xdr:colOff>619125</xdr:colOff>
      <xdr:row>59</xdr:row>
      <xdr:rowOff>47625</xdr:rowOff>
    </xdr:to>
    <xdr:sp macro="" textlink="">
      <xdr:nvSpPr>
        <xdr:cNvPr id="5" name="ลูกศรขวา 4"/>
        <xdr:cNvSpPr/>
      </xdr:nvSpPr>
      <xdr:spPr>
        <a:xfrm>
          <a:off x="1600200" y="15268575"/>
          <a:ext cx="390525" cy="333375"/>
        </a:xfrm>
        <a:prstGeom prst="rightArrow">
          <a:avLst/>
        </a:prstGeom>
        <a:solidFill>
          <a:srgbClr val="DD13B7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323850</xdr:colOff>
      <xdr:row>37</xdr:row>
      <xdr:rowOff>123824</xdr:rowOff>
    </xdr:from>
    <xdr:to>
      <xdr:col>7</xdr:col>
      <xdr:colOff>285750</xdr:colOff>
      <xdr:row>38</xdr:row>
      <xdr:rowOff>190499</xdr:rowOff>
    </xdr:to>
    <xdr:cxnSp macro="">
      <xdr:nvCxnSpPr>
        <xdr:cNvPr id="13" name="ตัวเชื่อมต่อโค้ง 12"/>
        <xdr:cNvCxnSpPr/>
      </xdr:nvCxnSpPr>
      <xdr:spPr>
        <a:xfrm rot="10800000" flipV="1">
          <a:off x="4438650" y="9905999"/>
          <a:ext cx="647700" cy="333375"/>
        </a:xfrm>
        <a:prstGeom prst="curved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323852</xdr:colOff>
      <xdr:row>39</xdr:row>
      <xdr:rowOff>133353</xdr:rowOff>
    </xdr:from>
    <xdr:to>
      <xdr:col>7</xdr:col>
      <xdr:colOff>266700</xdr:colOff>
      <xdr:row>40</xdr:row>
      <xdr:rowOff>142876</xdr:rowOff>
    </xdr:to>
    <xdr:cxnSp macro="">
      <xdr:nvCxnSpPr>
        <xdr:cNvPr id="15" name="ตัวเชื่อมต่อโค้ง 14"/>
        <xdr:cNvCxnSpPr/>
      </xdr:nvCxnSpPr>
      <xdr:spPr>
        <a:xfrm rot="10800000">
          <a:off x="4438652" y="10448928"/>
          <a:ext cx="628648" cy="276223"/>
        </a:xfrm>
        <a:prstGeom prst="curvedConnector3">
          <a:avLst/>
        </a:prstGeom>
        <a:ln>
          <a:solidFill>
            <a:srgbClr val="9A07EB"/>
          </a:solidFill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40</xdr:row>
      <xdr:rowOff>95250</xdr:rowOff>
    </xdr:from>
    <xdr:to>
      <xdr:col>4</xdr:col>
      <xdr:colOff>333375</xdr:colOff>
      <xdr:row>41</xdr:row>
      <xdr:rowOff>171450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3076575" y="10677525"/>
          <a:ext cx="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44</xdr:row>
      <xdr:rowOff>95250</xdr:rowOff>
    </xdr:from>
    <xdr:to>
      <xdr:col>4</xdr:col>
      <xdr:colOff>314325</xdr:colOff>
      <xdr:row>45</xdr:row>
      <xdr:rowOff>171450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3057525" y="11725275"/>
          <a:ext cx="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48</xdr:row>
      <xdr:rowOff>66675</xdr:rowOff>
    </xdr:from>
    <xdr:to>
      <xdr:col>4</xdr:col>
      <xdr:colOff>333375</xdr:colOff>
      <xdr:row>49</xdr:row>
      <xdr:rowOff>142875</xdr:rowOff>
    </xdr:to>
    <xdr:cxnSp macro="">
      <xdr:nvCxnSpPr>
        <xdr:cNvPr id="20" name="ลูกศรเชื่อมต่อแบบตรง 19"/>
        <xdr:cNvCxnSpPr/>
      </xdr:nvCxnSpPr>
      <xdr:spPr>
        <a:xfrm>
          <a:off x="3076575" y="12744450"/>
          <a:ext cx="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52</xdr:row>
      <xdr:rowOff>95250</xdr:rowOff>
    </xdr:from>
    <xdr:to>
      <xdr:col>4</xdr:col>
      <xdr:colOff>342900</xdr:colOff>
      <xdr:row>53</xdr:row>
      <xdr:rowOff>171450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3086100" y="13820775"/>
          <a:ext cx="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56</xdr:row>
      <xdr:rowOff>95250</xdr:rowOff>
    </xdr:from>
    <xdr:to>
      <xdr:col>4</xdr:col>
      <xdr:colOff>333375</xdr:colOff>
      <xdr:row>57</xdr:row>
      <xdr:rowOff>171450</xdr:rowOff>
    </xdr:to>
    <xdr:cxnSp macro="">
      <xdr:nvCxnSpPr>
        <xdr:cNvPr id="22" name="ลูกศรเชื่อมต่อแบบตรง 21"/>
        <xdr:cNvCxnSpPr/>
      </xdr:nvCxnSpPr>
      <xdr:spPr>
        <a:xfrm>
          <a:off x="3076575" y="14868525"/>
          <a:ext cx="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60</xdr:row>
      <xdr:rowOff>95250</xdr:rowOff>
    </xdr:from>
    <xdr:to>
      <xdr:col>4</xdr:col>
      <xdr:colOff>333375</xdr:colOff>
      <xdr:row>61</xdr:row>
      <xdr:rowOff>171450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3076575" y="15916275"/>
          <a:ext cx="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54</xdr:row>
      <xdr:rowOff>0</xdr:rowOff>
    </xdr:from>
    <xdr:to>
      <xdr:col>16</xdr:col>
      <xdr:colOff>209550</xdr:colOff>
      <xdr:row>55</xdr:row>
      <xdr:rowOff>123825</xdr:rowOff>
    </xdr:to>
    <xdr:sp macro="" textlink="">
      <xdr:nvSpPr>
        <xdr:cNvPr id="2" name="Text Box 64"/>
        <xdr:cNvSpPr txBox="1">
          <a:spLocks noChangeArrowheads="1"/>
        </xdr:cNvSpPr>
      </xdr:nvSpPr>
      <xdr:spPr bwMode="auto">
        <a:xfrm>
          <a:off x="9201150" y="1386840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81</xdr:row>
      <xdr:rowOff>0</xdr:rowOff>
    </xdr:from>
    <xdr:to>
      <xdr:col>16</xdr:col>
      <xdr:colOff>209550</xdr:colOff>
      <xdr:row>82</xdr:row>
      <xdr:rowOff>123825</xdr:rowOff>
    </xdr:to>
    <xdr:sp macro="" textlink="">
      <xdr:nvSpPr>
        <xdr:cNvPr id="4" name="Text Box 64"/>
        <xdr:cNvSpPr txBox="1">
          <a:spLocks noChangeArrowheads="1"/>
        </xdr:cNvSpPr>
      </xdr:nvSpPr>
      <xdr:spPr bwMode="auto">
        <a:xfrm>
          <a:off x="11039475" y="13144500"/>
          <a:ext cx="719138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108</xdr:row>
      <xdr:rowOff>0</xdr:rowOff>
    </xdr:from>
    <xdr:to>
      <xdr:col>16</xdr:col>
      <xdr:colOff>209550</xdr:colOff>
      <xdr:row>109</xdr:row>
      <xdr:rowOff>123825</xdr:rowOff>
    </xdr:to>
    <xdr:sp macro="" textlink="">
      <xdr:nvSpPr>
        <xdr:cNvPr id="5" name="Text Box 64"/>
        <xdr:cNvSpPr txBox="1">
          <a:spLocks noChangeArrowheads="1"/>
        </xdr:cNvSpPr>
      </xdr:nvSpPr>
      <xdr:spPr bwMode="auto">
        <a:xfrm>
          <a:off x="11039475" y="19621500"/>
          <a:ext cx="719138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135</xdr:row>
      <xdr:rowOff>0</xdr:rowOff>
    </xdr:from>
    <xdr:to>
      <xdr:col>16</xdr:col>
      <xdr:colOff>209550</xdr:colOff>
      <xdr:row>136</xdr:row>
      <xdr:rowOff>123825</xdr:rowOff>
    </xdr:to>
    <xdr:sp macro="" textlink="">
      <xdr:nvSpPr>
        <xdr:cNvPr id="6" name="Text Box 64"/>
        <xdr:cNvSpPr txBox="1">
          <a:spLocks noChangeArrowheads="1"/>
        </xdr:cNvSpPr>
      </xdr:nvSpPr>
      <xdr:spPr bwMode="auto">
        <a:xfrm>
          <a:off x="11039475" y="25860375"/>
          <a:ext cx="719138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162</xdr:row>
      <xdr:rowOff>0</xdr:rowOff>
    </xdr:from>
    <xdr:to>
      <xdr:col>16</xdr:col>
      <xdr:colOff>209550</xdr:colOff>
      <xdr:row>163</xdr:row>
      <xdr:rowOff>123825</xdr:rowOff>
    </xdr:to>
    <xdr:sp macro="" textlink="">
      <xdr:nvSpPr>
        <xdr:cNvPr id="7" name="Text Box 64"/>
        <xdr:cNvSpPr txBox="1">
          <a:spLocks noChangeArrowheads="1"/>
        </xdr:cNvSpPr>
      </xdr:nvSpPr>
      <xdr:spPr bwMode="auto">
        <a:xfrm>
          <a:off x="11039475" y="32337375"/>
          <a:ext cx="719138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189</xdr:row>
      <xdr:rowOff>0</xdr:rowOff>
    </xdr:from>
    <xdr:to>
      <xdr:col>16</xdr:col>
      <xdr:colOff>209550</xdr:colOff>
      <xdr:row>190</xdr:row>
      <xdr:rowOff>123825</xdr:rowOff>
    </xdr:to>
    <xdr:sp macro="" textlink="">
      <xdr:nvSpPr>
        <xdr:cNvPr id="8" name="Text Box 64"/>
        <xdr:cNvSpPr txBox="1">
          <a:spLocks noChangeArrowheads="1"/>
        </xdr:cNvSpPr>
      </xdr:nvSpPr>
      <xdr:spPr bwMode="auto">
        <a:xfrm>
          <a:off x="11039475" y="38790563"/>
          <a:ext cx="719138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0</xdr:row>
      <xdr:rowOff>0</xdr:rowOff>
    </xdr:from>
    <xdr:to>
      <xdr:col>16</xdr:col>
      <xdr:colOff>209550</xdr:colOff>
      <xdr:row>1</xdr:row>
      <xdr:rowOff>123825</xdr:rowOff>
    </xdr:to>
    <xdr:sp macro="" textlink="">
      <xdr:nvSpPr>
        <xdr:cNvPr id="2" name="Text Box 64"/>
        <xdr:cNvSpPr txBox="1">
          <a:spLocks noChangeArrowheads="1"/>
        </xdr:cNvSpPr>
      </xdr:nvSpPr>
      <xdr:spPr bwMode="auto">
        <a:xfrm>
          <a:off x="10991850" y="38747700"/>
          <a:ext cx="714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0</xdr:row>
      <xdr:rowOff>0</xdr:rowOff>
    </xdr:from>
    <xdr:to>
      <xdr:col>16</xdr:col>
      <xdr:colOff>209550</xdr:colOff>
      <xdr:row>1</xdr:row>
      <xdr:rowOff>123825</xdr:rowOff>
    </xdr:to>
    <xdr:sp macro="" textlink="">
      <xdr:nvSpPr>
        <xdr:cNvPr id="2" name="Text Box 64"/>
        <xdr:cNvSpPr txBox="1">
          <a:spLocks noChangeArrowheads="1"/>
        </xdr:cNvSpPr>
      </xdr:nvSpPr>
      <xdr:spPr bwMode="auto">
        <a:xfrm>
          <a:off x="10991850" y="0"/>
          <a:ext cx="714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0</xdr:row>
      <xdr:rowOff>0</xdr:rowOff>
    </xdr:from>
    <xdr:to>
      <xdr:col>16</xdr:col>
      <xdr:colOff>209550</xdr:colOff>
      <xdr:row>1</xdr:row>
      <xdr:rowOff>66675</xdr:rowOff>
    </xdr:to>
    <xdr:sp macro="" textlink="">
      <xdr:nvSpPr>
        <xdr:cNvPr id="3" name="Text Box 64"/>
        <xdr:cNvSpPr txBox="1">
          <a:spLocks noChangeArrowheads="1"/>
        </xdr:cNvSpPr>
      </xdr:nvSpPr>
      <xdr:spPr bwMode="auto">
        <a:xfrm>
          <a:off x="10991850" y="45196125"/>
          <a:ext cx="714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27</xdr:row>
      <xdr:rowOff>0</xdr:rowOff>
    </xdr:from>
    <xdr:to>
      <xdr:col>16</xdr:col>
      <xdr:colOff>209550</xdr:colOff>
      <xdr:row>28</xdr:row>
      <xdr:rowOff>123825</xdr:rowOff>
    </xdr:to>
    <xdr:sp macro="" textlink="">
      <xdr:nvSpPr>
        <xdr:cNvPr id="6" name="Text Box 64"/>
        <xdr:cNvSpPr txBox="1">
          <a:spLocks noChangeArrowheads="1"/>
        </xdr:cNvSpPr>
      </xdr:nvSpPr>
      <xdr:spPr bwMode="auto">
        <a:xfrm>
          <a:off x="11241881" y="0"/>
          <a:ext cx="719138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27</xdr:row>
      <xdr:rowOff>0</xdr:rowOff>
    </xdr:from>
    <xdr:to>
      <xdr:col>16</xdr:col>
      <xdr:colOff>209550</xdr:colOff>
      <xdr:row>28</xdr:row>
      <xdr:rowOff>66675</xdr:rowOff>
    </xdr:to>
    <xdr:sp macro="" textlink="">
      <xdr:nvSpPr>
        <xdr:cNvPr id="7" name="Text Box 64"/>
        <xdr:cNvSpPr txBox="1">
          <a:spLocks noChangeArrowheads="1"/>
        </xdr:cNvSpPr>
      </xdr:nvSpPr>
      <xdr:spPr bwMode="auto">
        <a:xfrm>
          <a:off x="11241881" y="0"/>
          <a:ext cx="719138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54</xdr:row>
      <xdr:rowOff>0</xdr:rowOff>
    </xdr:from>
    <xdr:to>
      <xdr:col>16</xdr:col>
      <xdr:colOff>209550</xdr:colOff>
      <xdr:row>55</xdr:row>
      <xdr:rowOff>135731</xdr:rowOff>
    </xdr:to>
    <xdr:sp macro="" textlink="">
      <xdr:nvSpPr>
        <xdr:cNvPr id="10" name="Text Box 64"/>
        <xdr:cNvSpPr txBox="1">
          <a:spLocks noChangeArrowheads="1"/>
        </xdr:cNvSpPr>
      </xdr:nvSpPr>
      <xdr:spPr bwMode="auto">
        <a:xfrm>
          <a:off x="11241881" y="6441281"/>
          <a:ext cx="719138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180975</xdr:colOff>
      <xdr:row>54</xdr:row>
      <xdr:rowOff>0</xdr:rowOff>
    </xdr:from>
    <xdr:to>
      <xdr:col>16</xdr:col>
      <xdr:colOff>209550</xdr:colOff>
      <xdr:row>55</xdr:row>
      <xdr:rowOff>78581</xdr:rowOff>
    </xdr:to>
    <xdr:sp macro="" textlink="">
      <xdr:nvSpPr>
        <xdr:cNvPr id="11" name="Text Box 64"/>
        <xdr:cNvSpPr txBox="1">
          <a:spLocks noChangeArrowheads="1"/>
        </xdr:cNvSpPr>
      </xdr:nvSpPr>
      <xdr:spPr bwMode="auto">
        <a:xfrm>
          <a:off x="11241881" y="6441281"/>
          <a:ext cx="719138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0</xdr:row>
      <xdr:rowOff>0</xdr:rowOff>
    </xdr:from>
    <xdr:to>
      <xdr:col>16</xdr:col>
      <xdr:colOff>209550</xdr:colOff>
      <xdr:row>1</xdr:row>
      <xdr:rowOff>123825</xdr:rowOff>
    </xdr:to>
    <xdr:sp macro="" textlink="">
      <xdr:nvSpPr>
        <xdr:cNvPr id="2" name="Text Box 64"/>
        <xdr:cNvSpPr txBox="1">
          <a:spLocks noChangeArrowheads="1"/>
        </xdr:cNvSpPr>
      </xdr:nvSpPr>
      <xdr:spPr bwMode="auto">
        <a:xfrm>
          <a:off x="10991850" y="0"/>
          <a:ext cx="714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4</xdr:row>
      <xdr:rowOff>0</xdr:rowOff>
    </xdr:from>
    <xdr:to>
      <xdr:col>19</xdr:col>
      <xdr:colOff>85725</xdr:colOff>
      <xdr:row>5</xdr:row>
      <xdr:rowOff>123825</xdr:rowOff>
    </xdr:to>
    <xdr:sp macro="" textlink="">
      <xdr:nvSpPr>
        <xdr:cNvPr id="2" name="Text Box 37"/>
        <xdr:cNvSpPr txBox="1">
          <a:spLocks noChangeArrowheads="1"/>
        </xdr:cNvSpPr>
      </xdr:nvSpPr>
      <xdr:spPr bwMode="auto">
        <a:xfrm>
          <a:off x="9286875" y="1209675"/>
          <a:ext cx="9715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31</xdr:row>
      <xdr:rowOff>0</xdr:rowOff>
    </xdr:from>
    <xdr:to>
      <xdr:col>19</xdr:col>
      <xdr:colOff>85725</xdr:colOff>
      <xdr:row>32</xdr:row>
      <xdr:rowOff>123825</xdr:rowOff>
    </xdr:to>
    <xdr:sp macro="" textlink="">
      <xdr:nvSpPr>
        <xdr:cNvPr id="4" name="Text Box 37"/>
        <xdr:cNvSpPr txBox="1">
          <a:spLocks noChangeArrowheads="1"/>
        </xdr:cNvSpPr>
      </xdr:nvSpPr>
      <xdr:spPr bwMode="auto">
        <a:xfrm>
          <a:off x="11806238" y="952500"/>
          <a:ext cx="1900237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31</xdr:row>
      <xdr:rowOff>0</xdr:rowOff>
    </xdr:from>
    <xdr:to>
      <xdr:col>19</xdr:col>
      <xdr:colOff>85725</xdr:colOff>
      <xdr:row>32</xdr:row>
      <xdr:rowOff>123825</xdr:rowOff>
    </xdr:to>
    <xdr:sp macro="" textlink="">
      <xdr:nvSpPr>
        <xdr:cNvPr id="5" name="Text Box 37"/>
        <xdr:cNvSpPr txBox="1">
          <a:spLocks noChangeArrowheads="1"/>
        </xdr:cNvSpPr>
      </xdr:nvSpPr>
      <xdr:spPr bwMode="auto">
        <a:xfrm>
          <a:off x="9286875" y="7419975"/>
          <a:ext cx="9715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0</xdr:row>
      <xdr:rowOff>0</xdr:rowOff>
    </xdr:from>
    <xdr:to>
      <xdr:col>19</xdr:col>
      <xdr:colOff>85725</xdr:colOff>
      <xdr:row>1</xdr:row>
      <xdr:rowOff>123825</xdr:rowOff>
    </xdr:to>
    <xdr:sp macro="" textlink="">
      <xdr:nvSpPr>
        <xdr:cNvPr id="2" name="Text Box 37"/>
        <xdr:cNvSpPr txBox="1">
          <a:spLocks noChangeArrowheads="1"/>
        </xdr:cNvSpPr>
      </xdr:nvSpPr>
      <xdr:spPr bwMode="auto">
        <a:xfrm>
          <a:off x="11753850" y="952500"/>
          <a:ext cx="1885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4</xdr:row>
      <xdr:rowOff>0</xdr:rowOff>
    </xdr:from>
    <xdr:to>
      <xdr:col>19</xdr:col>
      <xdr:colOff>85725</xdr:colOff>
      <xdr:row>5</xdr:row>
      <xdr:rowOff>123825</xdr:rowOff>
    </xdr:to>
    <xdr:sp macro="" textlink="">
      <xdr:nvSpPr>
        <xdr:cNvPr id="3" name="Text Box 37"/>
        <xdr:cNvSpPr txBox="1">
          <a:spLocks noChangeArrowheads="1"/>
        </xdr:cNvSpPr>
      </xdr:nvSpPr>
      <xdr:spPr bwMode="auto">
        <a:xfrm>
          <a:off x="11753850" y="7381875"/>
          <a:ext cx="1885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4</xdr:row>
      <xdr:rowOff>0</xdr:rowOff>
    </xdr:from>
    <xdr:to>
      <xdr:col>19</xdr:col>
      <xdr:colOff>85725</xdr:colOff>
      <xdr:row>5</xdr:row>
      <xdr:rowOff>123825</xdr:rowOff>
    </xdr:to>
    <xdr:sp macro="" textlink="">
      <xdr:nvSpPr>
        <xdr:cNvPr id="4" name="Text Box 37"/>
        <xdr:cNvSpPr txBox="1">
          <a:spLocks noChangeArrowheads="1"/>
        </xdr:cNvSpPr>
      </xdr:nvSpPr>
      <xdr:spPr bwMode="auto">
        <a:xfrm>
          <a:off x="11753850" y="7381875"/>
          <a:ext cx="1885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4</xdr:row>
      <xdr:rowOff>0</xdr:rowOff>
    </xdr:from>
    <xdr:to>
      <xdr:col>19</xdr:col>
      <xdr:colOff>85725</xdr:colOff>
      <xdr:row>5</xdr:row>
      <xdr:rowOff>123825</xdr:rowOff>
    </xdr:to>
    <xdr:sp macro="" textlink="">
      <xdr:nvSpPr>
        <xdr:cNvPr id="5" name="Text Box 37"/>
        <xdr:cNvSpPr txBox="1">
          <a:spLocks noChangeArrowheads="1"/>
        </xdr:cNvSpPr>
      </xdr:nvSpPr>
      <xdr:spPr bwMode="auto">
        <a:xfrm>
          <a:off x="9286875" y="1209675"/>
          <a:ext cx="9715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0</xdr:row>
      <xdr:rowOff>0</xdr:rowOff>
    </xdr:from>
    <xdr:to>
      <xdr:col>19</xdr:col>
      <xdr:colOff>85725</xdr:colOff>
      <xdr:row>1</xdr:row>
      <xdr:rowOff>123825</xdr:rowOff>
    </xdr:to>
    <xdr:sp macro="" textlink="">
      <xdr:nvSpPr>
        <xdr:cNvPr id="2" name="Text Box 37"/>
        <xdr:cNvSpPr txBox="1">
          <a:spLocks noChangeArrowheads="1"/>
        </xdr:cNvSpPr>
      </xdr:nvSpPr>
      <xdr:spPr bwMode="auto">
        <a:xfrm>
          <a:off x="11753850" y="0"/>
          <a:ext cx="1885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4</xdr:row>
      <xdr:rowOff>0</xdr:rowOff>
    </xdr:from>
    <xdr:to>
      <xdr:col>19</xdr:col>
      <xdr:colOff>85725</xdr:colOff>
      <xdr:row>5</xdr:row>
      <xdr:rowOff>123825</xdr:rowOff>
    </xdr:to>
    <xdr:sp macro="" textlink="">
      <xdr:nvSpPr>
        <xdr:cNvPr id="3" name="Text Box 37"/>
        <xdr:cNvSpPr txBox="1">
          <a:spLocks noChangeArrowheads="1"/>
        </xdr:cNvSpPr>
      </xdr:nvSpPr>
      <xdr:spPr bwMode="auto">
        <a:xfrm>
          <a:off x="11753850" y="952500"/>
          <a:ext cx="1885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4</xdr:row>
      <xdr:rowOff>0</xdr:rowOff>
    </xdr:from>
    <xdr:to>
      <xdr:col>19</xdr:col>
      <xdr:colOff>85725</xdr:colOff>
      <xdr:row>5</xdr:row>
      <xdr:rowOff>123825</xdr:rowOff>
    </xdr:to>
    <xdr:sp macro="" textlink="">
      <xdr:nvSpPr>
        <xdr:cNvPr id="4" name="Text Box 37"/>
        <xdr:cNvSpPr txBox="1">
          <a:spLocks noChangeArrowheads="1"/>
        </xdr:cNvSpPr>
      </xdr:nvSpPr>
      <xdr:spPr bwMode="auto">
        <a:xfrm>
          <a:off x="11753850" y="952500"/>
          <a:ext cx="1885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4</xdr:row>
      <xdr:rowOff>0</xdr:rowOff>
    </xdr:from>
    <xdr:to>
      <xdr:col>19</xdr:col>
      <xdr:colOff>85725</xdr:colOff>
      <xdr:row>5</xdr:row>
      <xdr:rowOff>123825</xdr:rowOff>
    </xdr:to>
    <xdr:sp macro="" textlink="">
      <xdr:nvSpPr>
        <xdr:cNvPr id="5" name="Text Box 37"/>
        <xdr:cNvSpPr txBox="1">
          <a:spLocks noChangeArrowheads="1"/>
        </xdr:cNvSpPr>
      </xdr:nvSpPr>
      <xdr:spPr bwMode="auto">
        <a:xfrm>
          <a:off x="11753850" y="952500"/>
          <a:ext cx="1885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4</xdr:row>
      <xdr:rowOff>0</xdr:rowOff>
    </xdr:from>
    <xdr:to>
      <xdr:col>19</xdr:col>
      <xdr:colOff>85725</xdr:colOff>
      <xdr:row>5</xdr:row>
      <xdr:rowOff>123825</xdr:rowOff>
    </xdr:to>
    <xdr:sp macro="" textlink="">
      <xdr:nvSpPr>
        <xdr:cNvPr id="6" name="Text Box 37"/>
        <xdr:cNvSpPr txBox="1">
          <a:spLocks noChangeArrowheads="1"/>
        </xdr:cNvSpPr>
      </xdr:nvSpPr>
      <xdr:spPr bwMode="auto">
        <a:xfrm>
          <a:off x="9286875" y="1209675"/>
          <a:ext cx="9715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abSelected="1" view="pageLayout" zoomScale="80" zoomScaleNormal="90" zoomScalePageLayoutView="80" workbookViewId="0">
      <selection activeCell="J7" sqref="J7"/>
    </sheetView>
  </sheetViews>
  <sheetFormatPr defaultRowHeight="14.25" x14ac:dyDescent="0.2"/>
  <cols>
    <col min="1" max="1" width="2.875" customWidth="1"/>
    <col min="2" max="2" width="6.375" customWidth="1"/>
    <col min="6" max="6" width="8.125" customWidth="1"/>
    <col min="7" max="7" width="4.625" hidden="1" customWidth="1"/>
    <col min="8" max="8" width="8" customWidth="1"/>
    <col min="10" max="10" width="16.75" customWidth="1"/>
    <col min="11" max="11" width="11" customWidth="1"/>
    <col min="12" max="12" width="9.875" customWidth="1"/>
    <col min="13" max="13" width="9" customWidth="1"/>
  </cols>
  <sheetData>
    <row r="1" spans="1:10" s="102" customFormat="1" ht="45.75" x14ac:dyDescent="0.65">
      <c r="A1" s="244" t="s">
        <v>248</v>
      </c>
      <c r="B1" s="245"/>
      <c r="C1" s="245"/>
      <c r="D1" s="245"/>
      <c r="E1" s="245"/>
      <c r="F1" s="245"/>
      <c r="G1" s="245"/>
      <c r="H1" s="245"/>
      <c r="I1" s="245"/>
      <c r="J1" s="246"/>
    </row>
    <row r="2" spans="1:10" s="104" customFormat="1" ht="38.25" x14ac:dyDescent="0.55000000000000004">
      <c r="A2" s="247"/>
      <c r="B2" s="248"/>
      <c r="C2" s="248"/>
      <c r="D2" s="248"/>
      <c r="E2" s="248"/>
      <c r="F2" s="248"/>
      <c r="G2" s="248"/>
      <c r="H2" s="248"/>
      <c r="I2" s="248"/>
      <c r="J2" s="249"/>
    </row>
    <row r="3" spans="1:10" s="101" customFormat="1" ht="45.75" x14ac:dyDescent="0.65">
      <c r="A3" s="250" t="s">
        <v>249</v>
      </c>
      <c r="B3" s="251"/>
      <c r="C3" s="251"/>
      <c r="D3" s="251"/>
      <c r="E3" s="251"/>
      <c r="F3" s="251"/>
      <c r="G3" s="251"/>
      <c r="H3" s="251"/>
      <c r="I3" s="251"/>
      <c r="J3" s="252"/>
    </row>
    <row r="4" spans="1:10" s="101" customFormat="1" ht="45.75" x14ac:dyDescent="0.65">
      <c r="A4" s="253"/>
      <c r="B4" s="254"/>
      <c r="C4" s="254"/>
      <c r="D4" s="254"/>
      <c r="E4" s="254"/>
      <c r="F4" s="254"/>
      <c r="G4" s="254"/>
      <c r="H4" s="254"/>
      <c r="I4" s="254"/>
      <c r="J4" s="255"/>
    </row>
    <row r="5" spans="1:10" s="101" customFormat="1" ht="45.75" x14ac:dyDescent="0.65">
      <c r="A5" s="256"/>
      <c r="B5" s="254"/>
      <c r="C5" s="254"/>
      <c r="D5" s="254"/>
      <c r="E5" s="254"/>
      <c r="F5" s="254"/>
      <c r="G5" s="254"/>
      <c r="H5" s="254"/>
      <c r="I5" s="254"/>
      <c r="J5" s="255"/>
    </row>
    <row r="6" spans="1:10" s="101" customFormat="1" ht="45.75" x14ac:dyDescent="0.65">
      <c r="A6" s="256"/>
      <c r="B6" s="254"/>
      <c r="C6" s="254"/>
      <c r="D6" s="254"/>
      <c r="E6" s="254"/>
      <c r="F6" s="254"/>
      <c r="G6" s="254"/>
      <c r="H6" s="254"/>
      <c r="I6" s="254"/>
      <c r="J6" s="255"/>
    </row>
    <row r="7" spans="1:10" s="101" customFormat="1" ht="45.75" x14ac:dyDescent="0.65">
      <c r="A7" s="256"/>
      <c r="B7" s="254"/>
      <c r="C7" s="254"/>
      <c r="D7" s="254"/>
      <c r="E7" s="254"/>
      <c r="F7" s="254"/>
      <c r="G7" s="254"/>
      <c r="H7" s="254"/>
      <c r="I7" s="254"/>
      <c r="J7" s="255"/>
    </row>
    <row r="8" spans="1:10" s="101" customFormat="1" ht="45.75" x14ac:dyDescent="0.65">
      <c r="A8" s="256"/>
      <c r="B8" s="254"/>
      <c r="C8" s="254"/>
      <c r="D8" s="254"/>
      <c r="E8" s="254"/>
      <c r="F8" s="254"/>
      <c r="G8" s="254"/>
      <c r="H8" s="254"/>
      <c r="I8" s="254"/>
      <c r="J8" s="255"/>
    </row>
    <row r="9" spans="1:10" s="101" customFormat="1" ht="45.75" x14ac:dyDescent="0.65">
      <c r="A9" s="256"/>
      <c r="B9" s="254"/>
      <c r="C9" s="254"/>
      <c r="D9" s="254"/>
      <c r="E9" s="254"/>
      <c r="F9" s="254"/>
      <c r="G9" s="254"/>
      <c r="H9" s="254"/>
      <c r="I9" s="254"/>
      <c r="J9" s="255"/>
    </row>
    <row r="10" spans="1:10" s="101" customFormat="1" ht="45.75" x14ac:dyDescent="0.65">
      <c r="A10" s="256"/>
      <c r="B10" s="254"/>
      <c r="C10" s="254"/>
      <c r="D10" s="254"/>
      <c r="E10" s="254"/>
      <c r="F10" s="254"/>
      <c r="G10" s="254"/>
      <c r="H10" s="254"/>
      <c r="I10" s="254"/>
      <c r="J10" s="255"/>
    </row>
    <row r="11" spans="1:10" s="101" customFormat="1" ht="45.75" x14ac:dyDescent="0.65">
      <c r="A11" s="257" t="s">
        <v>250</v>
      </c>
      <c r="B11" s="258"/>
      <c r="C11" s="258"/>
      <c r="D11" s="258"/>
      <c r="E11" s="258"/>
      <c r="F11" s="258"/>
      <c r="G11" s="258"/>
      <c r="H11" s="258"/>
      <c r="I11" s="258"/>
      <c r="J11" s="259"/>
    </row>
    <row r="12" spans="1:10" s="101" customFormat="1" ht="45.75" x14ac:dyDescent="0.65">
      <c r="A12" s="257" t="s">
        <v>252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s="101" customFormat="1" ht="45.75" x14ac:dyDescent="0.65">
      <c r="A13" s="256"/>
      <c r="B13" s="254"/>
      <c r="C13" s="254"/>
      <c r="D13" s="254"/>
      <c r="E13" s="254"/>
      <c r="F13" s="254"/>
      <c r="G13" s="254"/>
      <c r="H13" s="254"/>
      <c r="I13" s="254"/>
      <c r="J13" s="255"/>
    </row>
    <row r="14" spans="1:10" s="101" customFormat="1" ht="45.75" x14ac:dyDescent="0.65">
      <c r="A14" s="256"/>
      <c r="B14" s="254"/>
      <c r="C14" s="254"/>
      <c r="D14" s="254"/>
      <c r="E14" s="254"/>
      <c r="F14" s="254"/>
      <c r="G14" s="254"/>
      <c r="H14" s="254"/>
      <c r="I14" s="254"/>
      <c r="J14" s="255"/>
    </row>
    <row r="15" spans="1:10" s="101" customFormat="1" ht="45.75" x14ac:dyDescent="0.65">
      <c r="A15" s="256"/>
      <c r="B15" s="254"/>
      <c r="C15" s="254"/>
      <c r="D15" s="254"/>
      <c r="E15" s="254"/>
      <c r="F15" s="254"/>
      <c r="G15" s="254"/>
      <c r="H15" s="254"/>
      <c r="I15" s="254"/>
      <c r="J15" s="255"/>
    </row>
    <row r="16" spans="1:10" s="11" customFormat="1" ht="20.25" x14ac:dyDescent="0.3">
      <c r="A16" s="260"/>
      <c r="B16" s="261"/>
      <c r="C16" s="261"/>
      <c r="D16" s="261"/>
      <c r="E16" s="261"/>
      <c r="F16" s="261"/>
      <c r="G16" s="261"/>
      <c r="H16" s="262" t="s">
        <v>251</v>
      </c>
      <c r="I16" s="262"/>
      <c r="J16" s="263"/>
    </row>
    <row r="17" spans="1:10" s="11" customFormat="1" ht="26.25" x14ac:dyDescent="0.4">
      <c r="A17" s="119" t="s">
        <v>253</v>
      </c>
      <c r="B17" s="119"/>
      <c r="C17" s="119"/>
      <c r="D17" s="119"/>
      <c r="E17" s="119"/>
      <c r="F17" s="119"/>
      <c r="G17" s="119"/>
      <c r="H17" s="119"/>
      <c r="I17" s="119"/>
      <c r="J17" s="119"/>
    </row>
    <row r="18" spans="1:10" s="11" customFormat="1" ht="20.25" x14ac:dyDescent="0.3"/>
    <row r="19" spans="1:10" s="11" customFormat="1" ht="20.25" customHeight="1" x14ac:dyDescent="0.3">
      <c r="A19" s="117" t="s">
        <v>267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s="11" customFormat="1" ht="20.25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s="11" customFormat="1" ht="20.25" x14ac:dyDescent="0.3">
      <c r="A21" s="117"/>
      <c r="B21" s="117"/>
      <c r="C21" s="117"/>
      <c r="D21" s="117"/>
      <c r="E21" s="117"/>
      <c r="F21" s="117"/>
      <c r="G21" s="117"/>
      <c r="H21" s="117"/>
      <c r="I21" s="117"/>
      <c r="J21" s="117"/>
    </row>
    <row r="22" spans="1:10" s="11" customFormat="1" ht="20.25" x14ac:dyDescent="0.3">
      <c r="A22" s="117"/>
      <c r="B22" s="117"/>
      <c r="C22" s="117"/>
      <c r="D22" s="117"/>
      <c r="E22" s="117"/>
      <c r="F22" s="117"/>
      <c r="G22" s="117"/>
      <c r="H22" s="117"/>
      <c r="I22" s="117"/>
      <c r="J22" s="117"/>
    </row>
    <row r="23" spans="1:10" s="11" customFormat="1" ht="20.25" x14ac:dyDescent="0.3">
      <c r="A23" s="117"/>
      <c r="B23" s="117"/>
      <c r="C23" s="117"/>
      <c r="D23" s="117"/>
      <c r="E23" s="117"/>
      <c r="F23" s="117"/>
      <c r="G23" s="117"/>
      <c r="H23" s="117"/>
      <c r="I23" s="117"/>
      <c r="J23" s="117"/>
    </row>
    <row r="24" spans="1:10" s="11" customFormat="1" ht="20.25" x14ac:dyDescent="0.3">
      <c r="A24" s="117"/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0" s="11" customFormat="1" ht="20.25" x14ac:dyDescent="0.3">
      <c r="A25" s="117"/>
      <c r="B25" s="117"/>
      <c r="C25" s="117"/>
      <c r="D25" s="117"/>
      <c r="E25" s="117"/>
      <c r="F25" s="117"/>
      <c r="G25" s="117"/>
      <c r="H25" s="117"/>
      <c r="I25" s="117"/>
      <c r="J25" s="117"/>
    </row>
    <row r="26" spans="1:10" s="11" customFormat="1" ht="20.25" x14ac:dyDescent="0.3">
      <c r="A26" s="117"/>
      <c r="B26" s="117"/>
      <c r="C26" s="117"/>
      <c r="D26" s="117"/>
      <c r="E26" s="117"/>
      <c r="F26" s="117"/>
      <c r="G26" s="117"/>
      <c r="H26" s="117"/>
      <c r="I26" s="117"/>
      <c r="J26" s="117"/>
    </row>
    <row r="27" spans="1:10" s="11" customFormat="1" ht="20.25" x14ac:dyDescent="0.3">
      <c r="A27" s="117"/>
      <c r="B27" s="117"/>
      <c r="C27" s="117"/>
      <c r="D27" s="117"/>
      <c r="E27" s="117"/>
      <c r="F27" s="117"/>
      <c r="G27" s="117"/>
      <c r="H27" s="117"/>
      <c r="I27" s="117"/>
      <c r="J27" s="117"/>
    </row>
    <row r="28" spans="1:10" s="11" customFormat="1" ht="20.25" x14ac:dyDescent="0.3">
      <c r="A28" s="117"/>
      <c r="B28" s="117"/>
      <c r="C28" s="117"/>
      <c r="D28" s="117"/>
      <c r="E28" s="117"/>
      <c r="F28" s="117"/>
      <c r="G28" s="117"/>
      <c r="H28" s="117"/>
      <c r="I28" s="117"/>
      <c r="J28" s="117"/>
    </row>
    <row r="29" spans="1:10" s="11" customFormat="1" ht="20.25" x14ac:dyDescent="0.3">
      <c r="A29" s="117"/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s="11" customFormat="1" ht="20.25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</row>
    <row r="31" spans="1:10" s="11" customFormat="1" ht="20.25" x14ac:dyDescent="0.3">
      <c r="G31" s="118" t="s">
        <v>254</v>
      </c>
      <c r="H31" s="118"/>
      <c r="I31" s="118"/>
      <c r="J31" s="118"/>
    </row>
    <row r="32" spans="1:10" s="11" customFormat="1" ht="20.25" x14ac:dyDescent="0.3"/>
    <row r="33" s="11" customFormat="1" ht="20.25" x14ac:dyDescent="0.3"/>
    <row r="34" s="11" customFormat="1" ht="20.25" x14ac:dyDescent="0.3"/>
    <row r="35" s="11" customFormat="1" ht="20.25" x14ac:dyDescent="0.3"/>
    <row r="36" s="11" customFormat="1" ht="20.25" x14ac:dyDescent="0.3"/>
    <row r="37" s="11" customFormat="1" ht="20.25" x14ac:dyDescent="0.3"/>
    <row r="38" s="11" customFormat="1" ht="20.25" x14ac:dyDescent="0.3"/>
    <row r="39" s="11" customFormat="1" ht="20.25" x14ac:dyDescent="0.3"/>
    <row r="40" s="11" customFormat="1" ht="20.25" x14ac:dyDescent="0.3"/>
    <row r="41" s="11" customFormat="1" ht="20.25" x14ac:dyDescent="0.3"/>
    <row r="42" s="11" customFormat="1" ht="20.25" x14ac:dyDescent="0.3"/>
    <row r="43" s="11" customFormat="1" ht="20.25" x14ac:dyDescent="0.3"/>
    <row r="44" s="11" customFormat="1" ht="20.25" x14ac:dyDescent="0.3"/>
    <row r="45" s="11" customFormat="1" ht="20.25" x14ac:dyDescent="0.3"/>
    <row r="46" s="11" customFormat="1" ht="20.25" x14ac:dyDescent="0.3"/>
    <row r="47" s="11" customFormat="1" ht="20.25" x14ac:dyDescent="0.3"/>
    <row r="48" s="11" customFormat="1" ht="20.25" x14ac:dyDescent="0.3"/>
    <row r="49" spans="1:10" s="11" customFormat="1" ht="20.25" x14ac:dyDescent="0.3"/>
    <row r="50" spans="1:10" s="11" customFormat="1" ht="20.25" x14ac:dyDescent="0.3"/>
    <row r="51" spans="1:10" s="11" customFormat="1" ht="26.25" x14ac:dyDescent="0.4">
      <c r="A51" s="119" t="s">
        <v>255</v>
      </c>
      <c r="B51" s="119"/>
      <c r="C51" s="119"/>
      <c r="D51" s="119"/>
      <c r="E51" s="119"/>
      <c r="F51" s="119"/>
      <c r="G51" s="119"/>
      <c r="H51" s="119"/>
      <c r="I51" s="119"/>
      <c r="J51" s="119"/>
    </row>
    <row r="52" spans="1:10" s="11" customFormat="1" ht="20.25" x14ac:dyDescent="0.3"/>
    <row r="53" spans="1:10" s="11" customFormat="1" ht="23.25" x14ac:dyDescent="0.35">
      <c r="J53" s="107" t="s">
        <v>256</v>
      </c>
    </row>
    <row r="54" spans="1:10" s="11" customFormat="1" ht="20.25" x14ac:dyDescent="0.3">
      <c r="C54" s="11" t="s">
        <v>253</v>
      </c>
    </row>
    <row r="55" spans="1:10" s="11" customFormat="1" ht="23.25" x14ac:dyDescent="0.35">
      <c r="A55" s="116" t="s">
        <v>257</v>
      </c>
      <c r="B55" s="116"/>
    </row>
    <row r="56" spans="1:10" s="11" customFormat="1" ht="20.25" x14ac:dyDescent="0.3">
      <c r="C56" s="11" t="s">
        <v>258</v>
      </c>
      <c r="J56" s="103">
        <v>1</v>
      </c>
    </row>
    <row r="57" spans="1:10" s="11" customFormat="1" ht="20.25" x14ac:dyDescent="0.3">
      <c r="C57" s="115" t="s">
        <v>259</v>
      </c>
      <c r="D57" s="115"/>
      <c r="E57" s="115"/>
      <c r="F57" s="115"/>
      <c r="G57" s="115"/>
      <c r="H57" s="115"/>
      <c r="I57" s="115"/>
      <c r="J57" s="103">
        <v>1</v>
      </c>
    </row>
    <row r="58" spans="1:10" s="11" customFormat="1" ht="20.25" x14ac:dyDescent="0.3">
      <c r="C58" s="115" t="s">
        <v>260</v>
      </c>
      <c r="D58" s="115"/>
      <c r="E58" s="115"/>
      <c r="F58" s="115"/>
      <c r="G58" s="115"/>
      <c r="H58" s="115"/>
      <c r="I58" s="115"/>
      <c r="J58" s="103">
        <v>3</v>
      </c>
    </row>
    <row r="59" spans="1:10" s="11" customFormat="1" ht="20.25" x14ac:dyDescent="0.3">
      <c r="C59" s="115" t="s">
        <v>261</v>
      </c>
      <c r="D59" s="115"/>
      <c r="E59" s="115"/>
      <c r="F59" s="115"/>
      <c r="G59" s="115"/>
      <c r="H59" s="115"/>
      <c r="I59" s="115"/>
      <c r="J59" s="103">
        <v>4</v>
      </c>
    </row>
    <row r="60" spans="1:10" s="11" customFormat="1" ht="20.25" x14ac:dyDescent="0.3">
      <c r="J60" s="103"/>
    </row>
    <row r="61" spans="1:10" s="11" customFormat="1" ht="23.25" x14ac:dyDescent="0.35">
      <c r="A61" s="116" t="s">
        <v>262</v>
      </c>
      <c r="B61" s="116"/>
      <c r="J61" s="103"/>
    </row>
    <row r="62" spans="1:10" s="11" customFormat="1" ht="20.25" x14ac:dyDescent="0.3">
      <c r="C62" s="115" t="s">
        <v>218</v>
      </c>
      <c r="D62" s="115"/>
      <c r="E62" s="115"/>
      <c r="F62" s="115"/>
      <c r="G62" s="115"/>
      <c r="H62" s="115"/>
      <c r="I62" s="115"/>
      <c r="J62" s="103">
        <v>5</v>
      </c>
    </row>
    <row r="63" spans="1:10" s="11" customFormat="1" ht="20.25" x14ac:dyDescent="0.3">
      <c r="C63" s="115" t="s">
        <v>263</v>
      </c>
      <c r="D63" s="115"/>
      <c r="E63" s="115"/>
      <c r="F63" s="115"/>
      <c r="G63" s="115"/>
      <c r="H63" s="115"/>
      <c r="I63" s="115"/>
      <c r="J63" s="103">
        <v>10</v>
      </c>
    </row>
    <row r="64" spans="1:10" s="11" customFormat="1" ht="20.25" x14ac:dyDescent="0.3">
      <c r="J64" s="103"/>
    </row>
    <row r="65" spans="1:10" s="11" customFormat="1" ht="23.25" x14ac:dyDescent="0.35">
      <c r="A65" s="116" t="s">
        <v>264</v>
      </c>
      <c r="B65" s="116"/>
      <c r="J65" s="103"/>
    </row>
    <row r="66" spans="1:10" s="11" customFormat="1" ht="20.25" x14ac:dyDescent="0.3">
      <c r="C66" s="115" t="s">
        <v>265</v>
      </c>
      <c r="D66" s="115"/>
      <c r="E66" s="115"/>
      <c r="F66" s="115"/>
      <c r="G66" s="115"/>
      <c r="H66" s="115"/>
      <c r="I66" s="115"/>
      <c r="J66" s="103"/>
    </row>
    <row r="67" spans="1:10" s="11" customFormat="1" ht="20.25" x14ac:dyDescent="0.3">
      <c r="J67" s="103"/>
    </row>
    <row r="68" spans="1:10" s="11" customFormat="1" ht="20.25" x14ac:dyDescent="0.3"/>
    <row r="69" spans="1:10" s="11" customFormat="1" ht="20.25" x14ac:dyDescent="0.3"/>
    <row r="70" spans="1:10" s="11" customFormat="1" ht="20.25" x14ac:dyDescent="0.3"/>
    <row r="71" spans="1:10" s="11" customFormat="1" ht="20.25" x14ac:dyDescent="0.3"/>
    <row r="72" spans="1:10" s="11" customFormat="1" ht="20.25" x14ac:dyDescent="0.3"/>
    <row r="73" spans="1:10" s="11" customFormat="1" ht="20.25" x14ac:dyDescent="0.3"/>
    <row r="74" spans="1:10" s="11" customFormat="1" ht="20.25" x14ac:dyDescent="0.3"/>
    <row r="75" spans="1:10" s="11" customFormat="1" ht="20.25" x14ac:dyDescent="0.3"/>
    <row r="76" spans="1:10" s="11" customFormat="1" ht="20.25" x14ac:dyDescent="0.3"/>
    <row r="77" spans="1:10" s="11" customFormat="1" ht="20.25" x14ac:dyDescent="0.3"/>
    <row r="78" spans="1:10" s="11" customFormat="1" ht="20.25" x14ac:dyDescent="0.3"/>
    <row r="79" spans="1:10" s="11" customFormat="1" ht="20.25" x14ac:dyDescent="0.3"/>
    <row r="80" spans="1:10" s="11" customFormat="1" ht="20.25" x14ac:dyDescent="0.3"/>
    <row r="81" s="11" customFormat="1" ht="20.25" x14ac:dyDescent="0.3"/>
    <row r="82" s="11" customFormat="1" ht="20.25" x14ac:dyDescent="0.3"/>
    <row r="83" s="11" customFormat="1" ht="20.25" x14ac:dyDescent="0.3"/>
    <row r="84" s="11" customFormat="1" ht="20.25" x14ac:dyDescent="0.3"/>
    <row r="85" s="11" customFormat="1" ht="20.25" x14ac:dyDescent="0.3"/>
    <row r="86" s="11" customFormat="1" ht="20.25" x14ac:dyDescent="0.3"/>
    <row r="87" s="11" customFormat="1" ht="20.25" x14ac:dyDescent="0.3"/>
    <row r="88" s="11" customFormat="1" ht="20.25" x14ac:dyDescent="0.3"/>
    <row r="89" s="11" customFormat="1" ht="20.25" x14ac:dyDescent="0.3"/>
    <row r="90" s="11" customFormat="1" ht="20.25" x14ac:dyDescent="0.3"/>
    <row r="91" s="11" customFormat="1" ht="20.25" x14ac:dyDescent="0.3"/>
    <row r="92" s="11" customFormat="1" ht="20.25" x14ac:dyDescent="0.3"/>
    <row r="93" s="11" customFormat="1" ht="20.25" x14ac:dyDescent="0.3"/>
    <row r="94" s="11" customFormat="1" ht="20.25" x14ac:dyDescent="0.3"/>
    <row r="95" s="11" customFormat="1" ht="20.25" x14ac:dyDescent="0.3"/>
    <row r="96" s="11" customFormat="1" ht="20.25" x14ac:dyDescent="0.3"/>
    <row r="97" s="11" customFormat="1" ht="20.25" x14ac:dyDescent="0.3"/>
    <row r="98" s="11" customFormat="1" ht="20.25" x14ac:dyDescent="0.3"/>
    <row r="99" s="11" customFormat="1" ht="20.25" x14ac:dyDescent="0.3"/>
    <row r="100" s="11" customFormat="1" ht="20.25" x14ac:dyDescent="0.3"/>
    <row r="101" s="11" customFormat="1" ht="20.25" x14ac:dyDescent="0.3"/>
    <row r="102" s="11" customFormat="1" ht="20.25" x14ac:dyDescent="0.3"/>
    <row r="103" s="11" customFormat="1" ht="20.25" x14ac:dyDescent="0.3"/>
    <row r="104" s="11" customFormat="1" ht="20.25" x14ac:dyDescent="0.3"/>
    <row r="105" s="11" customFormat="1" ht="20.25" x14ac:dyDescent="0.3"/>
    <row r="106" s="11" customFormat="1" ht="20.25" x14ac:dyDescent="0.3"/>
    <row r="107" s="11" customFormat="1" ht="20.25" x14ac:dyDescent="0.3"/>
    <row r="108" s="11" customFormat="1" ht="20.25" x14ac:dyDescent="0.3"/>
    <row r="109" s="11" customFormat="1" ht="20.25" x14ac:dyDescent="0.3"/>
    <row r="110" s="11" customFormat="1" ht="20.25" x14ac:dyDescent="0.3"/>
    <row r="111" s="11" customFormat="1" ht="20.25" x14ac:dyDescent="0.3"/>
    <row r="112" s="11" customFormat="1" ht="20.25" x14ac:dyDescent="0.3"/>
    <row r="113" s="11" customFormat="1" ht="20.25" x14ac:dyDescent="0.3"/>
    <row r="114" s="11" customFormat="1" ht="20.25" x14ac:dyDescent="0.3"/>
    <row r="115" s="11" customFormat="1" ht="20.25" x14ac:dyDescent="0.3"/>
    <row r="116" s="11" customFormat="1" ht="20.25" x14ac:dyDescent="0.3"/>
    <row r="117" s="11" customFormat="1" ht="20.25" x14ac:dyDescent="0.3"/>
    <row r="118" s="105" customFormat="1" ht="19.5" x14ac:dyDescent="0.25"/>
    <row r="119" s="105" customFormat="1" ht="19.5" x14ac:dyDescent="0.25"/>
    <row r="120" s="105" customFormat="1" ht="19.5" x14ac:dyDescent="0.25"/>
    <row r="121" s="105" customFormat="1" ht="19.5" x14ac:dyDescent="0.25"/>
    <row r="122" s="105" customFormat="1" ht="19.5" x14ac:dyDescent="0.25"/>
    <row r="123" s="105" customFormat="1" ht="19.5" x14ac:dyDescent="0.25"/>
    <row r="124" s="105" customFormat="1" ht="19.5" x14ac:dyDescent="0.25"/>
    <row r="125" s="105" customFormat="1" ht="19.5" x14ac:dyDescent="0.25"/>
    <row r="126" s="105" customFormat="1" ht="19.5" x14ac:dyDescent="0.25"/>
    <row r="127" s="105" customFormat="1" ht="19.5" x14ac:dyDescent="0.25"/>
    <row r="128" s="105" customFormat="1" ht="19.5" x14ac:dyDescent="0.25"/>
    <row r="129" s="105" customFormat="1" ht="19.5" x14ac:dyDescent="0.25"/>
    <row r="130" s="105" customFormat="1" ht="19.5" x14ac:dyDescent="0.25"/>
    <row r="131" s="105" customFormat="1" ht="19.5" x14ac:dyDescent="0.25"/>
    <row r="132" s="105" customFormat="1" ht="19.5" x14ac:dyDescent="0.25"/>
    <row r="133" s="105" customFormat="1" ht="19.5" x14ac:dyDescent="0.25"/>
    <row r="134" s="105" customFormat="1" ht="19.5" x14ac:dyDescent="0.25"/>
    <row r="135" s="105" customFormat="1" ht="19.5" x14ac:dyDescent="0.25"/>
    <row r="136" s="105" customFormat="1" ht="19.5" x14ac:dyDescent="0.25"/>
    <row r="137" s="105" customFormat="1" ht="19.5" x14ac:dyDescent="0.25"/>
    <row r="138" s="105" customFormat="1" ht="19.5" x14ac:dyDescent="0.25"/>
    <row r="139" s="105" customFormat="1" ht="19.5" x14ac:dyDescent="0.25"/>
    <row r="140" s="105" customFormat="1" ht="19.5" x14ac:dyDescent="0.25"/>
    <row r="141" s="105" customFormat="1" ht="19.5" x14ac:dyDescent="0.25"/>
    <row r="142" s="105" customFormat="1" ht="19.5" x14ac:dyDescent="0.25"/>
    <row r="143" s="105" customFormat="1" ht="19.5" x14ac:dyDescent="0.25"/>
    <row r="144" s="105" customFormat="1" ht="19.5" x14ac:dyDescent="0.25"/>
    <row r="145" s="105" customFormat="1" ht="19.5" x14ac:dyDescent="0.25"/>
    <row r="146" s="105" customFormat="1" ht="19.5" x14ac:dyDescent="0.25"/>
    <row r="147" s="105" customFormat="1" ht="19.5" x14ac:dyDescent="0.25"/>
    <row r="148" s="105" customFormat="1" ht="19.5" x14ac:dyDescent="0.25"/>
    <row r="149" s="105" customFormat="1" ht="19.5" x14ac:dyDescent="0.25"/>
  </sheetData>
  <mergeCells count="18">
    <mergeCell ref="A12:J12"/>
    <mergeCell ref="A11:J11"/>
    <mergeCell ref="H16:J16"/>
    <mergeCell ref="A17:J17"/>
    <mergeCell ref="A1:J1"/>
    <mergeCell ref="A3:J3"/>
    <mergeCell ref="C63:I63"/>
    <mergeCell ref="A65:B65"/>
    <mergeCell ref="C66:I66"/>
    <mergeCell ref="A19:J30"/>
    <mergeCell ref="A55:B55"/>
    <mergeCell ref="C57:I57"/>
    <mergeCell ref="C58:I58"/>
    <mergeCell ref="C59:I59"/>
    <mergeCell ref="A61:B61"/>
    <mergeCell ref="C62:I62"/>
    <mergeCell ref="G31:J31"/>
    <mergeCell ref="A51:J51"/>
  </mergeCells>
  <printOptions verticalCentered="1"/>
  <pageMargins left="0.98425196850393704" right="0.74803149606299213" top="1" bottom="0.70866141732283472" header="0" footer="0"/>
  <pageSetup paperSize="9" orientation="portrait" r:id="rId1"/>
  <headerFooter>
    <oddHeader xml:space="preserve">&amp;C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view="pageLayout" topLeftCell="A4" zoomScale="80" zoomScaleNormal="90" zoomScalePageLayoutView="80" workbookViewId="0">
      <selection activeCell="H10" sqref="H10"/>
    </sheetView>
  </sheetViews>
  <sheetFormatPr defaultRowHeight="14.25" x14ac:dyDescent="0.2"/>
  <cols>
    <col min="7" max="7" width="13" bestFit="1" customWidth="1"/>
    <col min="12" max="12" width="11" customWidth="1"/>
    <col min="13" max="13" width="9.875" customWidth="1"/>
    <col min="14" max="14" width="9" customWidth="1"/>
  </cols>
  <sheetData>
    <row r="1" spans="1:18" s="1" customFormat="1" ht="18.75" x14ac:dyDescent="0.3">
      <c r="M1" s="168" t="s">
        <v>200</v>
      </c>
      <c r="N1" s="169"/>
    </row>
    <row r="2" spans="1:18" ht="18.75" x14ac:dyDescent="0.2">
      <c r="A2" s="212" t="s">
        <v>197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8" ht="18.75" x14ac:dyDescent="0.2">
      <c r="A3" s="212" t="s">
        <v>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8" ht="18.75" x14ac:dyDescent="0.2">
      <c r="A4" s="212" t="s">
        <v>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8" s="74" customFormat="1" ht="18.75" x14ac:dyDescent="0.2">
      <c r="A5" s="239" t="s">
        <v>207</v>
      </c>
      <c r="B5" s="239"/>
      <c r="C5" s="239"/>
      <c r="D5" s="239"/>
      <c r="E5" s="239"/>
      <c r="F5" s="239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74" customFormat="1" ht="18.75" x14ac:dyDescent="0.2">
      <c r="A6" s="240" t="s">
        <v>208</v>
      </c>
      <c r="B6" s="240"/>
      <c r="C6" s="240"/>
      <c r="D6" s="240"/>
      <c r="E6" s="240"/>
      <c r="F6" s="240"/>
    </row>
    <row r="7" spans="1:18" s="2" customFormat="1" ht="18.75" x14ac:dyDescent="0.3">
      <c r="A7" s="3" t="s">
        <v>3</v>
      </c>
      <c r="B7" s="4"/>
      <c r="C7" s="4"/>
      <c r="D7" s="4"/>
      <c r="E7" s="4"/>
      <c r="F7" s="4"/>
      <c r="G7" s="3" t="s">
        <v>9</v>
      </c>
      <c r="H7" s="199" t="s">
        <v>17</v>
      </c>
      <c r="I7" s="200"/>
      <c r="J7" s="200"/>
      <c r="K7" s="201"/>
      <c r="L7" s="3" t="s">
        <v>8</v>
      </c>
      <c r="M7" s="4" t="s">
        <v>6</v>
      </c>
      <c r="N7" s="3"/>
    </row>
    <row r="8" spans="1:18" s="2" customFormat="1" ht="18.75" x14ac:dyDescent="0.3">
      <c r="A8" s="5" t="s">
        <v>4</v>
      </c>
      <c r="B8" s="205" t="s">
        <v>202</v>
      </c>
      <c r="C8" s="205"/>
      <c r="D8" s="205"/>
      <c r="E8" s="205"/>
      <c r="F8" s="205"/>
      <c r="G8" s="5" t="s">
        <v>15</v>
      </c>
      <c r="H8" s="3" t="s">
        <v>7</v>
      </c>
      <c r="I8" s="6" t="s">
        <v>14</v>
      </c>
      <c r="J8" s="3" t="s">
        <v>13</v>
      </c>
      <c r="K8" s="6" t="s">
        <v>11</v>
      </c>
      <c r="L8" s="5" t="s">
        <v>9</v>
      </c>
      <c r="M8" s="6" t="s">
        <v>7</v>
      </c>
      <c r="N8" s="5" t="s">
        <v>5</v>
      </c>
    </row>
    <row r="9" spans="1:18" s="2" customFormat="1" ht="18.75" x14ac:dyDescent="0.3">
      <c r="A9" s="7"/>
      <c r="B9" s="8"/>
      <c r="C9" s="8"/>
      <c r="D9" s="8"/>
      <c r="E9" s="8"/>
      <c r="F9" s="8"/>
      <c r="G9" s="7" t="s">
        <v>10</v>
      </c>
      <c r="H9" s="7" t="s">
        <v>295</v>
      </c>
      <c r="I9" s="8" t="s">
        <v>7</v>
      </c>
      <c r="J9" s="7" t="s">
        <v>7</v>
      </c>
      <c r="K9" s="8" t="s">
        <v>12</v>
      </c>
      <c r="L9" s="7" t="s">
        <v>10</v>
      </c>
      <c r="M9" s="8"/>
      <c r="N9" s="7"/>
    </row>
    <row r="10" spans="1:18" s="1" customFormat="1" ht="18.75" x14ac:dyDescent="0.3">
      <c r="A10" s="14">
        <v>1</v>
      </c>
      <c r="B10" s="206" t="s">
        <v>206</v>
      </c>
      <c r="C10" s="207"/>
      <c r="D10" s="207"/>
      <c r="E10" s="207"/>
      <c r="F10" s="208"/>
      <c r="G10" s="15">
        <v>8500</v>
      </c>
      <c r="H10" s="22"/>
      <c r="I10" s="16"/>
      <c r="J10" s="24"/>
      <c r="K10" s="16"/>
      <c r="L10" s="22"/>
      <c r="M10" s="17" t="s">
        <v>151</v>
      </c>
      <c r="N10" s="22"/>
    </row>
    <row r="11" spans="1:18" s="1" customFormat="1" ht="18.75" x14ac:dyDescent="0.3">
      <c r="A11" s="19"/>
      <c r="B11" s="209"/>
      <c r="C11" s="210"/>
      <c r="D11" s="210"/>
      <c r="E11" s="210"/>
      <c r="F11" s="211"/>
      <c r="G11" s="20"/>
      <c r="H11" s="23"/>
      <c r="I11" s="20"/>
      <c r="J11" s="23"/>
      <c r="K11" s="20"/>
      <c r="L11" s="23"/>
      <c r="M11" s="20"/>
      <c r="N11" s="23"/>
    </row>
    <row r="12" spans="1:18" s="1" customFormat="1" ht="18.75" x14ac:dyDescent="0.3">
      <c r="A12" s="199" t="s">
        <v>39</v>
      </c>
      <c r="B12" s="200"/>
      <c r="C12" s="200"/>
      <c r="D12" s="200"/>
      <c r="E12" s="200"/>
      <c r="F12" s="201"/>
      <c r="G12" s="27">
        <f>SUM(G10:G11)</f>
        <v>8500</v>
      </c>
      <c r="H12" s="202"/>
      <c r="I12" s="203"/>
      <c r="J12" s="203"/>
      <c r="K12" s="203"/>
      <c r="L12" s="203"/>
      <c r="M12" s="203"/>
      <c r="N12" s="204"/>
    </row>
    <row r="13" spans="1:18" s="1" customFormat="1" ht="18.75" x14ac:dyDescent="0.3"/>
    <row r="14" spans="1:18" s="1" customFormat="1" ht="18.75" x14ac:dyDescent="0.3"/>
    <row r="15" spans="1:18" s="1" customFormat="1" ht="18.75" x14ac:dyDescent="0.3"/>
    <row r="16" spans="1:18" s="1" customFormat="1" ht="18.75" x14ac:dyDescent="0.3"/>
    <row r="17" spans="1:18" s="1" customFormat="1" ht="18.75" x14ac:dyDescent="0.3"/>
    <row r="18" spans="1:18" s="1" customFormat="1" ht="18.75" x14ac:dyDescent="0.3"/>
    <row r="19" spans="1:18" s="1" customFormat="1" ht="18.75" x14ac:dyDescent="0.3"/>
    <row r="20" spans="1:18" s="1" customFormat="1" ht="18.75" x14ac:dyDescent="0.3"/>
    <row r="21" spans="1:18" s="1" customFormat="1" ht="18.75" x14ac:dyDescent="0.3"/>
    <row r="22" spans="1:18" s="1" customFormat="1" ht="18.75" x14ac:dyDescent="0.3"/>
    <row r="23" spans="1:18" s="1" customFormat="1" ht="18.75" x14ac:dyDescent="0.3"/>
    <row r="24" spans="1:18" s="1" customFormat="1" ht="18.75" x14ac:dyDescent="0.3"/>
    <row r="25" spans="1:18" s="1" customFormat="1" ht="18.75" x14ac:dyDescent="0.3"/>
    <row r="26" spans="1:18" s="1" customFormat="1" ht="18.75" x14ac:dyDescent="0.3"/>
    <row r="27" spans="1:18" s="1" customFormat="1" ht="18.75" x14ac:dyDescent="0.3"/>
    <row r="28" spans="1:18" s="1" customFormat="1" ht="18.75" x14ac:dyDescent="0.3">
      <c r="M28" s="168" t="s">
        <v>200</v>
      </c>
      <c r="N28" s="169"/>
    </row>
    <row r="29" spans="1:18" ht="18.75" x14ac:dyDescent="0.2">
      <c r="A29" s="212" t="s">
        <v>197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</row>
    <row r="30" spans="1:18" ht="18.75" x14ac:dyDescent="0.2">
      <c r="A30" s="212" t="s">
        <v>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</row>
    <row r="31" spans="1:18" ht="18.75" x14ac:dyDescent="0.2">
      <c r="A31" s="212" t="s">
        <v>2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</row>
    <row r="32" spans="1:18" s="74" customFormat="1" ht="18.75" x14ac:dyDescent="0.2">
      <c r="A32" s="239" t="s">
        <v>207</v>
      </c>
      <c r="B32" s="239"/>
      <c r="C32" s="239"/>
      <c r="D32" s="239"/>
      <c r="E32" s="239"/>
      <c r="F32" s="239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</row>
    <row r="33" spans="1:14" s="74" customFormat="1" ht="18.75" x14ac:dyDescent="0.2">
      <c r="A33" s="240" t="s">
        <v>209</v>
      </c>
      <c r="B33" s="240"/>
      <c r="C33" s="240"/>
      <c r="D33" s="240"/>
      <c r="E33" s="240"/>
      <c r="F33" s="240"/>
    </row>
    <row r="34" spans="1:14" s="2" customFormat="1" ht="18.75" x14ac:dyDescent="0.3">
      <c r="A34" s="3" t="s">
        <v>3</v>
      </c>
      <c r="B34" s="4"/>
      <c r="C34" s="4"/>
      <c r="D34" s="4"/>
      <c r="E34" s="4"/>
      <c r="F34" s="4"/>
      <c r="G34" s="3" t="s">
        <v>9</v>
      </c>
      <c r="H34" s="199" t="s">
        <v>17</v>
      </c>
      <c r="I34" s="200"/>
      <c r="J34" s="200"/>
      <c r="K34" s="201"/>
      <c r="L34" s="3" t="s">
        <v>8</v>
      </c>
      <c r="M34" s="4" t="s">
        <v>6</v>
      </c>
      <c r="N34" s="3"/>
    </row>
    <row r="35" spans="1:14" s="2" customFormat="1" ht="18.75" x14ac:dyDescent="0.3">
      <c r="A35" s="5" t="s">
        <v>4</v>
      </c>
      <c r="B35" s="205" t="s">
        <v>202</v>
      </c>
      <c r="C35" s="205"/>
      <c r="D35" s="205"/>
      <c r="E35" s="205"/>
      <c r="F35" s="205"/>
      <c r="G35" s="5" t="s">
        <v>15</v>
      </c>
      <c r="H35" s="3" t="s">
        <v>7</v>
      </c>
      <c r="I35" s="6" t="s">
        <v>14</v>
      </c>
      <c r="J35" s="3" t="s">
        <v>13</v>
      </c>
      <c r="K35" s="6" t="s">
        <v>11</v>
      </c>
      <c r="L35" s="5" t="s">
        <v>9</v>
      </c>
      <c r="M35" s="6" t="s">
        <v>7</v>
      </c>
      <c r="N35" s="5" t="s">
        <v>5</v>
      </c>
    </row>
    <row r="36" spans="1:14" s="2" customFormat="1" ht="18.75" x14ac:dyDescent="0.3">
      <c r="A36" s="7"/>
      <c r="B36" s="8"/>
      <c r="C36" s="8"/>
      <c r="D36" s="8"/>
      <c r="E36" s="8"/>
      <c r="F36" s="8"/>
      <c r="G36" s="7" t="s">
        <v>10</v>
      </c>
      <c r="H36" s="7" t="s">
        <v>295</v>
      </c>
      <c r="I36" s="8" t="s">
        <v>7</v>
      </c>
      <c r="J36" s="7" t="s">
        <v>7</v>
      </c>
      <c r="K36" s="8" t="s">
        <v>12</v>
      </c>
      <c r="L36" s="7" t="s">
        <v>10</v>
      </c>
      <c r="M36" s="8"/>
      <c r="N36" s="7"/>
    </row>
    <row r="37" spans="1:14" s="1" customFormat="1" ht="18.75" x14ac:dyDescent="0.3">
      <c r="A37" s="14">
        <v>1</v>
      </c>
      <c r="B37" s="206" t="s">
        <v>210</v>
      </c>
      <c r="C37" s="207"/>
      <c r="D37" s="207"/>
      <c r="E37" s="207"/>
      <c r="F37" s="208"/>
      <c r="G37" s="15">
        <v>18000</v>
      </c>
      <c r="H37" s="24" t="s">
        <v>23</v>
      </c>
      <c r="I37" s="16"/>
      <c r="J37" s="24"/>
      <c r="K37" s="16"/>
      <c r="L37" s="22"/>
      <c r="M37" s="17" t="s">
        <v>68</v>
      </c>
      <c r="N37" s="22"/>
    </row>
    <row r="38" spans="1:14" s="1" customFormat="1" ht="18.75" x14ac:dyDescent="0.3">
      <c r="A38" s="46"/>
      <c r="B38" s="179"/>
      <c r="C38" s="223"/>
      <c r="D38" s="223"/>
      <c r="E38" s="223"/>
      <c r="F38" s="180"/>
      <c r="G38" s="93"/>
      <c r="H38" s="47"/>
      <c r="I38" s="20"/>
      <c r="J38" s="47"/>
      <c r="K38" s="20"/>
      <c r="L38" s="23"/>
      <c r="M38" s="33" t="s">
        <v>69</v>
      </c>
      <c r="N38" s="23"/>
    </row>
    <row r="39" spans="1:14" s="1" customFormat="1" ht="18.75" x14ac:dyDescent="0.3">
      <c r="A39" s="37">
        <v>2</v>
      </c>
      <c r="B39" s="206" t="s">
        <v>211</v>
      </c>
      <c r="C39" s="207"/>
      <c r="D39" s="207"/>
      <c r="E39" s="207"/>
      <c r="F39" s="208"/>
      <c r="G39" s="38">
        <v>19000</v>
      </c>
      <c r="H39" s="39" t="s">
        <v>23</v>
      </c>
      <c r="I39" s="35"/>
      <c r="J39" s="39"/>
      <c r="K39" s="35"/>
      <c r="L39" s="36"/>
      <c r="M39" s="17" t="s">
        <v>68</v>
      </c>
      <c r="N39" s="36"/>
    </row>
    <row r="40" spans="1:14" s="1" customFormat="1" ht="18.75" x14ac:dyDescent="0.3">
      <c r="A40" s="19"/>
      <c r="B40" s="209"/>
      <c r="C40" s="210"/>
      <c r="D40" s="210"/>
      <c r="E40" s="210"/>
      <c r="F40" s="211"/>
      <c r="G40" s="20"/>
      <c r="H40" s="47"/>
      <c r="I40" s="20"/>
      <c r="J40" s="23"/>
      <c r="K40" s="20"/>
      <c r="L40" s="23"/>
      <c r="M40" s="33" t="s">
        <v>69</v>
      </c>
      <c r="N40" s="23"/>
    </row>
    <row r="41" spans="1:14" s="1" customFormat="1" ht="18.75" x14ac:dyDescent="0.3">
      <c r="A41" s="199" t="s">
        <v>39</v>
      </c>
      <c r="B41" s="200"/>
      <c r="C41" s="200"/>
      <c r="D41" s="200"/>
      <c r="E41" s="200"/>
      <c r="F41" s="201"/>
      <c r="G41" s="27">
        <f>SUM(G37:G40)</f>
        <v>37000</v>
      </c>
      <c r="H41" s="202"/>
      <c r="I41" s="203"/>
      <c r="J41" s="203"/>
      <c r="K41" s="203"/>
      <c r="L41" s="203"/>
      <c r="M41" s="203"/>
      <c r="N41" s="204"/>
    </row>
    <row r="42" spans="1:14" s="1" customFormat="1" ht="18.75" x14ac:dyDescent="0.3">
      <c r="A42" s="243" t="s">
        <v>205</v>
      </c>
      <c r="B42" s="243"/>
      <c r="C42" s="243"/>
      <c r="D42" s="243"/>
      <c r="E42" s="243"/>
      <c r="F42" s="243"/>
      <c r="G42" s="91">
        <f>SUM(G41+G12)</f>
        <v>45500</v>
      </c>
      <c r="H42" s="243"/>
      <c r="I42" s="243"/>
      <c r="J42" s="243"/>
      <c r="K42" s="243"/>
      <c r="L42" s="243"/>
      <c r="M42" s="243"/>
      <c r="N42" s="243"/>
    </row>
    <row r="43" spans="1:14" s="1" customFormat="1" ht="18.75" x14ac:dyDescent="0.3"/>
    <row r="44" spans="1:14" s="1" customFormat="1" ht="18.75" x14ac:dyDescent="0.3"/>
    <row r="45" spans="1:14" s="1" customFormat="1" ht="18.75" x14ac:dyDescent="0.3"/>
    <row r="46" spans="1:14" s="1" customFormat="1" ht="18.75" x14ac:dyDescent="0.3"/>
    <row r="47" spans="1:14" s="1" customFormat="1" ht="18.75" x14ac:dyDescent="0.3"/>
    <row r="48" spans="1:14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  <row r="58" s="1" customFormat="1" ht="18.75" x14ac:dyDescent="0.3"/>
    <row r="59" s="1" customFormat="1" ht="18.75" x14ac:dyDescent="0.3"/>
    <row r="60" s="1" customFormat="1" ht="18.75" x14ac:dyDescent="0.3"/>
    <row r="61" s="1" customFormat="1" ht="18.75" x14ac:dyDescent="0.3"/>
    <row r="62" s="1" customFormat="1" ht="18.75" x14ac:dyDescent="0.3"/>
    <row r="63" s="1" customFormat="1" ht="18.75" x14ac:dyDescent="0.3"/>
    <row r="64" s="1" customFormat="1" ht="18.75" x14ac:dyDescent="0.3"/>
    <row r="65" s="1" customFormat="1" ht="18.75" x14ac:dyDescent="0.3"/>
    <row r="66" s="1" customFormat="1" ht="18.75" x14ac:dyDescent="0.3"/>
    <row r="67" s="1" customFormat="1" ht="18.75" x14ac:dyDescent="0.3"/>
    <row r="68" s="1" customFormat="1" ht="18.75" x14ac:dyDescent="0.3"/>
    <row r="69" s="1" customFormat="1" ht="18.75" x14ac:dyDescent="0.3"/>
    <row r="70" s="1" customFormat="1" ht="18.75" x14ac:dyDescent="0.3"/>
    <row r="71" s="1" customFormat="1" ht="18.75" x14ac:dyDescent="0.3"/>
    <row r="72" s="1" customFormat="1" ht="18.75" x14ac:dyDescent="0.3"/>
    <row r="73" s="1" customFormat="1" ht="18.75" x14ac:dyDescent="0.3"/>
    <row r="74" s="1" customFormat="1" ht="18.75" x14ac:dyDescent="0.3"/>
    <row r="75" s="1" customFormat="1" ht="18.75" x14ac:dyDescent="0.3"/>
    <row r="76" s="1" customFormat="1" ht="18.75" x14ac:dyDescent="0.3"/>
    <row r="77" s="1" customFormat="1" ht="18.75" x14ac:dyDescent="0.3"/>
    <row r="78" s="1" customFormat="1" ht="18.75" x14ac:dyDescent="0.3"/>
    <row r="79" s="1" customFormat="1" ht="18.75" x14ac:dyDescent="0.3"/>
    <row r="80" s="1" customFormat="1" ht="18.75" x14ac:dyDescent="0.3"/>
    <row r="81" s="1" customFormat="1" ht="18.75" x14ac:dyDescent="0.3"/>
    <row r="82" s="1" customFormat="1" ht="18.75" x14ac:dyDescent="0.3"/>
    <row r="83" s="1" customFormat="1" ht="18.75" x14ac:dyDescent="0.3"/>
    <row r="84" s="1" customFormat="1" ht="18.75" x14ac:dyDescent="0.3"/>
    <row r="85" s="1" customFormat="1" ht="18.75" x14ac:dyDescent="0.3"/>
    <row r="86" s="1" customFormat="1" ht="18.75" x14ac:dyDescent="0.3"/>
    <row r="87" s="1" customFormat="1" ht="18.75" x14ac:dyDescent="0.3"/>
    <row r="88" s="1" customFormat="1" ht="18.75" x14ac:dyDescent="0.3"/>
    <row r="89" s="1" customFormat="1" ht="18.75" x14ac:dyDescent="0.3"/>
    <row r="90" s="1" customFormat="1" ht="18.75" x14ac:dyDescent="0.3"/>
    <row r="91" s="1" customFormat="1" ht="18.75" x14ac:dyDescent="0.3"/>
    <row r="92" s="1" customFormat="1" ht="18.75" x14ac:dyDescent="0.3"/>
    <row r="93" s="1" customFormat="1" ht="18.75" x14ac:dyDescent="0.3"/>
    <row r="94" s="1" customFormat="1" ht="18.75" x14ac:dyDescent="0.3"/>
    <row r="95" s="1" customFormat="1" ht="18.75" x14ac:dyDescent="0.3"/>
    <row r="96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  <row r="107" s="1" customFormat="1" ht="18.75" x14ac:dyDescent="0.3"/>
    <row r="108" s="1" customFormat="1" ht="18.75" x14ac:dyDescent="0.3"/>
    <row r="109" s="1" customFormat="1" ht="18.75" x14ac:dyDescent="0.3"/>
    <row r="110" s="1" customFormat="1" ht="18.75" x14ac:dyDescent="0.3"/>
    <row r="111" s="1" customFormat="1" ht="18.75" x14ac:dyDescent="0.3"/>
    <row r="112" s="1" customFormat="1" ht="18.75" x14ac:dyDescent="0.3"/>
    <row r="113" s="1" customFormat="1" ht="18.75" x14ac:dyDescent="0.3"/>
    <row r="114" s="1" customFormat="1" ht="18.75" x14ac:dyDescent="0.3"/>
    <row r="115" s="1" customFormat="1" ht="18.75" x14ac:dyDescent="0.3"/>
    <row r="116" s="1" customFormat="1" ht="18.75" x14ac:dyDescent="0.3"/>
    <row r="117" s="1" customFormat="1" ht="18.75" x14ac:dyDescent="0.3"/>
    <row r="118" s="1" customFormat="1" ht="18.75" x14ac:dyDescent="0.3"/>
    <row r="119" s="1" customFormat="1" ht="18.75" x14ac:dyDescent="0.3"/>
    <row r="120" s="1" customFormat="1" ht="18.75" x14ac:dyDescent="0.3"/>
    <row r="121" s="1" customFormat="1" ht="18.75" x14ac:dyDescent="0.3"/>
    <row r="122" s="1" customFormat="1" ht="18.75" x14ac:dyDescent="0.3"/>
    <row r="123" s="1" customFormat="1" ht="18.75" x14ac:dyDescent="0.3"/>
    <row r="124" s="1" customFormat="1" ht="18.75" x14ac:dyDescent="0.3"/>
    <row r="125" s="1" customFormat="1" ht="18.75" x14ac:dyDescent="0.3"/>
    <row r="126" s="1" customFormat="1" ht="18.75" x14ac:dyDescent="0.3"/>
    <row r="127" s="1" customFormat="1" ht="18.75" x14ac:dyDescent="0.3"/>
    <row r="128" s="1" customFormat="1" ht="18.75" x14ac:dyDescent="0.3"/>
    <row r="129" s="1" customFormat="1" ht="18.75" x14ac:dyDescent="0.3"/>
    <row r="130" s="1" customFormat="1" ht="18.75" x14ac:dyDescent="0.3"/>
    <row r="131" s="1" customFormat="1" ht="18.75" x14ac:dyDescent="0.3"/>
    <row r="132" s="1" customFormat="1" ht="18.75" x14ac:dyDescent="0.3"/>
    <row r="133" s="1" customFormat="1" ht="18.75" x14ac:dyDescent="0.3"/>
    <row r="134" s="1" customFormat="1" ht="18.75" x14ac:dyDescent="0.3"/>
    <row r="135" s="1" customFormat="1" ht="18.75" x14ac:dyDescent="0.3"/>
    <row r="136" s="1" customFormat="1" ht="18.75" x14ac:dyDescent="0.3"/>
    <row r="137" s="1" customFormat="1" ht="18.75" x14ac:dyDescent="0.3"/>
    <row r="138" s="1" customFormat="1" ht="18.75" x14ac:dyDescent="0.3"/>
  </sheetData>
  <mergeCells count="28">
    <mergeCell ref="A42:F42"/>
    <mergeCell ref="H42:N42"/>
    <mergeCell ref="B39:F39"/>
    <mergeCell ref="H34:K34"/>
    <mergeCell ref="B35:F35"/>
    <mergeCell ref="B37:F37"/>
    <mergeCell ref="B40:F40"/>
    <mergeCell ref="A41:F41"/>
    <mergeCell ref="H41:N41"/>
    <mergeCell ref="A33:F33"/>
    <mergeCell ref="B38:F38"/>
    <mergeCell ref="H7:K7"/>
    <mergeCell ref="B8:F8"/>
    <mergeCell ref="B10:F10"/>
    <mergeCell ref="B11:F11"/>
    <mergeCell ref="A12:F12"/>
    <mergeCell ref="H12:N12"/>
    <mergeCell ref="M28:N28"/>
    <mergeCell ref="A29:N29"/>
    <mergeCell ref="A30:N30"/>
    <mergeCell ref="A31:N31"/>
    <mergeCell ref="A32:F32"/>
    <mergeCell ref="A6:F6"/>
    <mergeCell ref="M1:N1"/>
    <mergeCell ref="A2:N2"/>
    <mergeCell ref="A3:N3"/>
    <mergeCell ref="A4:N4"/>
    <mergeCell ref="A5:F5"/>
  </mergeCells>
  <printOptions horizontalCentered="1"/>
  <pageMargins left="0" right="0" top="0.70866141732283472" bottom="0.31496062992125984" header="0.51181102362204722" footer="0.51181102362204722"/>
  <pageSetup paperSize="9" orientation="landscape" r:id="rId1"/>
  <headerFooter>
    <oddHeader xml:space="preserve">&amp;C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view="pageLayout" zoomScale="80" zoomScaleNormal="90" zoomScalePageLayoutView="80" workbookViewId="0">
      <selection activeCell="I16" sqref="I16"/>
    </sheetView>
  </sheetViews>
  <sheetFormatPr defaultRowHeight="14.25" x14ac:dyDescent="0.2"/>
  <cols>
    <col min="7" max="7" width="13" bestFit="1" customWidth="1"/>
    <col min="12" max="12" width="11" customWidth="1"/>
    <col min="13" max="13" width="9.875" customWidth="1"/>
    <col min="14" max="14" width="9" customWidth="1"/>
  </cols>
  <sheetData>
    <row r="1" spans="1:18" s="1" customFormat="1" ht="18.75" x14ac:dyDescent="0.3">
      <c r="M1" s="168" t="s">
        <v>200</v>
      </c>
      <c r="N1" s="169"/>
    </row>
    <row r="2" spans="1:18" ht="18.75" x14ac:dyDescent="0.2">
      <c r="A2" s="212" t="s">
        <v>197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8" ht="18.75" x14ac:dyDescent="0.2">
      <c r="A3" s="212" t="s">
        <v>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8" ht="18.75" x14ac:dyDescent="0.2">
      <c r="A4" s="212" t="s">
        <v>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8" s="74" customFormat="1" ht="18.75" x14ac:dyDescent="0.2">
      <c r="A5" s="239" t="s">
        <v>212</v>
      </c>
      <c r="B5" s="239"/>
      <c r="C5" s="239"/>
      <c r="D5" s="239"/>
      <c r="E5" s="239"/>
      <c r="F5" s="239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74" customFormat="1" ht="18.75" x14ac:dyDescent="0.2">
      <c r="A6" s="240" t="s">
        <v>208</v>
      </c>
      <c r="B6" s="240"/>
      <c r="C6" s="240"/>
      <c r="D6" s="240"/>
      <c r="E6" s="240"/>
      <c r="F6" s="240"/>
    </row>
    <row r="7" spans="1:18" s="2" customFormat="1" ht="18.75" x14ac:dyDescent="0.3">
      <c r="A7" s="3" t="s">
        <v>3</v>
      </c>
      <c r="B7" s="4"/>
      <c r="C7" s="4"/>
      <c r="D7" s="4"/>
      <c r="E7" s="4"/>
      <c r="F7" s="4"/>
      <c r="G7" s="3" t="s">
        <v>9</v>
      </c>
      <c r="H7" s="199" t="s">
        <v>17</v>
      </c>
      <c r="I7" s="200"/>
      <c r="J7" s="200"/>
      <c r="K7" s="201"/>
      <c r="L7" s="3" t="s">
        <v>8</v>
      </c>
      <c r="M7" s="4" t="s">
        <v>6</v>
      </c>
      <c r="N7" s="3"/>
    </row>
    <row r="8" spans="1:18" s="2" customFormat="1" ht="18.75" x14ac:dyDescent="0.3">
      <c r="A8" s="5" t="s">
        <v>4</v>
      </c>
      <c r="B8" s="205" t="s">
        <v>202</v>
      </c>
      <c r="C8" s="205"/>
      <c r="D8" s="205"/>
      <c r="E8" s="205"/>
      <c r="F8" s="205"/>
      <c r="G8" s="5" t="s">
        <v>15</v>
      </c>
      <c r="H8" s="3" t="s">
        <v>7</v>
      </c>
      <c r="I8" s="6" t="s">
        <v>14</v>
      </c>
      <c r="J8" s="3" t="s">
        <v>13</v>
      </c>
      <c r="K8" s="6" t="s">
        <v>11</v>
      </c>
      <c r="L8" s="5" t="s">
        <v>9</v>
      </c>
      <c r="M8" s="6" t="s">
        <v>7</v>
      </c>
      <c r="N8" s="5" t="s">
        <v>5</v>
      </c>
    </row>
    <row r="9" spans="1:18" s="2" customFormat="1" ht="18.75" x14ac:dyDescent="0.3">
      <c r="A9" s="7"/>
      <c r="B9" s="8"/>
      <c r="C9" s="8"/>
      <c r="D9" s="8"/>
      <c r="E9" s="8"/>
      <c r="F9" s="8"/>
      <c r="G9" s="7" t="s">
        <v>10</v>
      </c>
      <c r="H9" s="7" t="s">
        <v>295</v>
      </c>
      <c r="I9" s="8" t="s">
        <v>7</v>
      </c>
      <c r="J9" s="7" t="s">
        <v>7</v>
      </c>
      <c r="K9" s="8" t="s">
        <v>12</v>
      </c>
      <c r="L9" s="7" t="s">
        <v>10</v>
      </c>
      <c r="M9" s="8"/>
      <c r="N9" s="7"/>
    </row>
    <row r="10" spans="1:18" s="1" customFormat="1" ht="18.75" x14ac:dyDescent="0.3">
      <c r="A10" s="14">
        <v>1</v>
      </c>
      <c r="B10" s="206" t="s">
        <v>213</v>
      </c>
      <c r="C10" s="207"/>
      <c r="D10" s="207"/>
      <c r="E10" s="207"/>
      <c r="F10" s="208"/>
      <c r="G10" s="15">
        <v>16000</v>
      </c>
      <c r="H10" s="24" t="s">
        <v>23</v>
      </c>
      <c r="I10" s="16"/>
      <c r="J10" s="24"/>
      <c r="K10" s="16"/>
      <c r="L10" s="22"/>
      <c r="M10" s="17" t="s">
        <v>151</v>
      </c>
      <c r="N10" s="22"/>
    </row>
    <row r="11" spans="1:18" s="1" customFormat="1" ht="18.75" x14ac:dyDescent="0.3">
      <c r="A11" s="46"/>
      <c r="B11" s="179"/>
      <c r="C11" s="223"/>
      <c r="D11" s="223"/>
      <c r="E11" s="223"/>
      <c r="F11" s="180"/>
      <c r="G11" s="93"/>
      <c r="H11" s="47"/>
      <c r="I11" s="20"/>
      <c r="J11" s="47"/>
      <c r="K11" s="20"/>
      <c r="L11" s="23"/>
      <c r="M11" s="33"/>
      <c r="N11" s="23"/>
    </row>
    <row r="12" spans="1:18" s="1" customFormat="1" ht="18.75" x14ac:dyDescent="0.3">
      <c r="A12" s="37">
        <v>2</v>
      </c>
      <c r="B12" s="206" t="s">
        <v>214</v>
      </c>
      <c r="C12" s="207"/>
      <c r="D12" s="207"/>
      <c r="E12" s="207"/>
      <c r="F12" s="208"/>
      <c r="G12" s="38">
        <v>22000</v>
      </c>
      <c r="H12" s="39" t="s">
        <v>23</v>
      </c>
      <c r="I12" s="35"/>
      <c r="J12" s="39"/>
      <c r="K12" s="35"/>
      <c r="L12" s="36"/>
      <c r="M12" s="17" t="s">
        <v>151</v>
      </c>
      <c r="N12" s="36"/>
    </row>
    <row r="13" spans="1:18" s="1" customFormat="1" ht="18.75" x14ac:dyDescent="0.3">
      <c r="A13" s="19"/>
      <c r="B13" s="209"/>
      <c r="C13" s="210"/>
      <c r="D13" s="210"/>
      <c r="E13" s="210"/>
      <c r="F13" s="211"/>
      <c r="G13" s="20"/>
      <c r="H13" s="47"/>
      <c r="I13" s="20"/>
      <c r="J13" s="23"/>
      <c r="K13" s="20"/>
      <c r="L13" s="23"/>
      <c r="M13" s="33"/>
      <c r="N13" s="23"/>
    </row>
    <row r="14" spans="1:18" s="1" customFormat="1" ht="18.75" x14ac:dyDescent="0.3">
      <c r="A14" s="199" t="s">
        <v>39</v>
      </c>
      <c r="B14" s="200"/>
      <c r="C14" s="200"/>
      <c r="D14" s="200"/>
      <c r="E14" s="200"/>
      <c r="F14" s="201"/>
      <c r="G14" s="27">
        <f>SUM(G10:G13)</f>
        <v>38000</v>
      </c>
      <c r="H14" s="202"/>
      <c r="I14" s="203"/>
      <c r="J14" s="203"/>
      <c r="K14" s="203"/>
      <c r="L14" s="203"/>
      <c r="M14" s="203"/>
      <c r="N14" s="204"/>
    </row>
    <row r="15" spans="1:18" s="1" customFormat="1" ht="18.75" x14ac:dyDescent="0.3"/>
    <row r="16" spans="1:18" s="1" customFormat="1" ht="18.75" x14ac:dyDescent="0.3"/>
    <row r="17" s="1" customFormat="1" ht="18.75" x14ac:dyDescent="0.3"/>
    <row r="18" s="1" customFormat="1" ht="18.75" x14ac:dyDescent="0.3"/>
    <row r="19" s="1" customFormat="1" ht="18.75" x14ac:dyDescent="0.3"/>
    <row r="20" s="1" customFormat="1" ht="18.75" x14ac:dyDescent="0.3"/>
    <row r="21" s="1" customFormat="1" ht="18.75" x14ac:dyDescent="0.3"/>
    <row r="22" s="1" customFormat="1" ht="18.75" x14ac:dyDescent="0.3"/>
    <row r="23" s="1" customFormat="1" ht="18.75" x14ac:dyDescent="0.3"/>
    <row r="24" s="1" customFormat="1" ht="18.75" x14ac:dyDescent="0.3"/>
    <row r="25" s="1" customFormat="1" ht="18.75" x14ac:dyDescent="0.3"/>
    <row r="26" s="1" customFormat="1" ht="18.75" x14ac:dyDescent="0.3"/>
    <row r="27" s="1" customFormat="1" ht="18.75" x14ac:dyDescent="0.3"/>
    <row r="28" s="1" customFormat="1" ht="18.75" x14ac:dyDescent="0.3"/>
    <row r="29" s="1" customFormat="1" ht="18.75" x14ac:dyDescent="0.3"/>
    <row r="30" s="1" customFormat="1" ht="18.75" x14ac:dyDescent="0.3"/>
    <row r="31" s="1" customFormat="1" ht="18.75" x14ac:dyDescent="0.3"/>
    <row r="32" s="1" customFormat="1" ht="18.75" x14ac:dyDescent="0.3"/>
    <row r="33" s="1" customFormat="1" ht="18.75" x14ac:dyDescent="0.3"/>
    <row r="34" s="1" customFormat="1" ht="18.75" x14ac:dyDescent="0.3"/>
    <row r="35" s="1" customFormat="1" ht="18.75" x14ac:dyDescent="0.3"/>
    <row r="36" s="1" customFormat="1" ht="18.75" x14ac:dyDescent="0.3"/>
    <row r="37" s="1" customFormat="1" ht="18.75" x14ac:dyDescent="0.3"/>
    <row r="38" s="1" customFormat="1" ht="18.75" x14ac:dyDescent="0.3"/>
    <row r="39" s="1" customFormat="1" ht="18.75" x14ac:dyDescent="0.3"/>
    <row r="40" s="1" customFormat="1" ht="18.75" x14ac:dyDescent="0.3"/>
    <row r="41" s="1" customFormat="1" ht="18.75" x14ac:dyDescent="0.3"/>
    <row r="42" s="1" customFormat="1" ht="18.75" x14ac:dyDescent="0.3"/>
    <row r="43" s="1" customFormat="1" ht="18.75" x14ac:dyDescent="0.3"/>
    <row r="44" s="1" customFormat="1" ht="18.75" x14ac:dyDescent="0.3"/>
    <row r="45" s="1" customFormat="1" ht="18.75" x14ac:dyDescent="0.3"/>
    <row r="46" s="1" customFormat="1" ht="18.75" x14ac:dyDescent="0.3"/>
    <row r="47" s="1" customFormat="1" ht="18.75" x14ac:dyDescent="0.3"/>
    <row r="48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  <row r="58" s="1" customFormat="1" ht="18.75" x14ac:dyDescent="0.3"/>
    <row r="59" s="1" customFormat="1" ht="18.75" x14ac:dyDescent="0.3"/>
    <row r="60" s="1" customFormat="1" ht="18.75" x14ac:dyDescent="0.3"/>
    <row r="61" s="1" customFormat="1" ht="18.75" x14ac:dyDescent="0.3"/>
    <row r="62" s="1" customFormat="1" ht="18.75" x14ac:dyDescent="0.3"/>
    <row r="63" s="1" customFormat="1" ht="18.75" x14ac:dyDescent="0.3"/>
    <row r="64" s="1" customFormat="1" ht="18.75" x14ac:dyDescent="0.3"/>
    <row r="65" s="1" customFormat="1" ht="18.75" x14ac:dyDescent="0.3"/>
    <row r="66" s="1" customFormat="1" ht="18.75" x14ac:dyDescent="0.3"/>
    <row r="67" s="1" customFormat="1" ht="18.75" x14ac:dyDescent="0.3"/>
    <row r="68" s="1" customFormat="1" ht="18.75" x14ac:dyDescent="0.3"/>
    <row r="69" s="1" customFormat="1" ht="18.75" x14ac:dyDescent="0.3"/>
    <row r="70" s="1" customFormat="1" ht="18.75" x14ac:dyDescent="0.3"/>
    <row r="71" s="1" customFormat="1" ht="18.75" x14ac:dyDescent="0.3"/>
    <row r="72" s="1" customFormat="1" ht="18.75" x14ac:dyDescent="0.3"/>
    <row r="73" s="1" customFormat="1" ht="18.75" x14ac:dyDescent="0.3"/>
    <row r="74" s="1" customFormat="1" ht="18.75" x14ac:dyDescent="0.3"/>
    <row r="75" s="1" customFormat="1" ht="18.75" x14ac:dyDescent="0.3"/>
    <row r="76" s="1" customFormat="1" ht="18.75" x14ac:dyDescent="0.3"/>
    <row r="77" s="1" customFormat="1" ht="18.75" x14ac:dyDescent="0.3"/>
    <row r="78" s="1" customFormat="1" ht="18.75" x14ac:dyDescent="0.3"/>
    <row r="79" s="1" customFormat="1" ht="18.75" x14ac:dyDescent="0.3"/>
    <row r="80" s="1" customFormat="1" ht="18.75" x14ac:dyDescent="0.3"/>
    <row r="81" s="1" customFormat="1" ht="18.75" x14ac:dyDescent="0.3"/>
    <row r="82" s="1" customFormat="1" ht="18.75" x14ac:dyDescent="0.3"/>
    <row r="83" s="1" customFormat="1" ht="18.75" x14ac:dyDescent="0.3"/>
    <row r="84" s="1" customFormat="1" ht="18.75" x14ac:dyDescent="0.3"/>
    <row r="85" s="1" customFormat="1" ht="18.75" x14ac:dyDescent="0.3"/>
    <row r="86" s="1" customFormat="1" ht="18.75" x14ac:dyDescent="0.3"/>
    <row r="87" s="1" customFormat="1" ht="18.75" x14ac:dyDescent="0.3"/>
    <row r="88" s="1" customFormat="1" ht="18.75" x14ac:dyDescent="0.3"/>
    <row r="89" s="1" customFormat="1" ht="18.75" x14ac:dyDescent="0.3"/>
    <row r="90" s="1" customFormat="1" ht="18.75" x14ac:dyDescent="0.3"/>
    <row r="91" s="1" customFormat="1" ht="18.75" x14ac:dyDescent="0.3"/>
    <row r="92" s="1" customFormat="1" ht="18.75" x14ac:dyDescent="0.3"/>
    <row r="93" s="1" customFormat="1" ht="18.75" x14ac:dyDescent="0.3"/>
    <row r="94" s="1" customFormat="1" ht="18.75" x14ac:dyDescent="0.3"/>
    <row r="95" s="1" customFormat="1" ht="18.75" x14ac:dyDescent="0.3"/>
    <row r="96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  <row r="107" s="1" customFormat="1" ht="18.75" x14ac:dyDescent="0.3"/>
    <row r="108" s="1" customFormat="1" ht="18.75" x14ac:dyDescent="0.3"/>
    <row r="109" s="1" customFormat="1" ht="18.75" x14ac:dyDescent="0.3"/>
    <row r="110" s="1" customFormat="1" ht="18.75" x14ac:dyDescent="0.3"/>
  </sheetData>
  <mergeCells count="14">
    <mergeCell ref="A14:F14"/>
    <mergeCell ref="H14:N14"/>
    <mergeCell ref="H7:K7"/>
    <mergeCell ref="B8:F8"/>
    <mergeCell ref="B10:F10"/>
    <mergeCell ref="B11:F11"/>
    <mergeCell ref="B12:F12"/>
    <mergeCell ref="B13:F13"/>
    <mergeCell ref="A6:F6"/>
    <mergeCell ref="M1:N1"/>
    <mergeCell ref="A2:N2"/>
    <mergeCell ref="A3:N3"/>
    <mergeCell ref="A4:N4"/>
    <mergeCell ref="A5:F5"/>
  </mergeCells>
  <printOptions horizontalCentered="1"/>
  <pageMargins left="0" right="0" top="0.70866141732283472" bottom="0.31496062992125984" header="0.51181102362204722" footer="0.51181102362204722"/>
  <pageSetup paperSize="9" orientation="landscape" r:id="rId1"/>
  <headerFooter>
    <oddHeader xml:space="preserve">&amp;C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view="pageLayout" zoomScale="80" zoomScaleNormal="90" zoomScalePageLayoutView="80" workbookViewId="0">
      <selection activeCell="H10" sqref="H10"/>
    </sheetView>
  </sheetViews>
  <sheetFormatPr defaultRowHeight="14.25" x14ac:dyDescent="0.2"/>
  <cols>
    <col min="7" max="7" width="13" bestFit="1" customWidth="1"/>
    <col min="12" max="12" width="11" customWidth="1"/>
    <col min="13" max="13" width="9.875" customWidth="1"/>
    <col min="14" max="14" width="9" customWidth="1"/>
  </cols>
  <sheetData>
    <row r="1" spans="1:18" s="1" customFormat="1" ht="18.75" x14ac:dyDescent="0.3">
      <c r="M1" s="168" t="s">
        <v>292</v>
      </c>
      <c r="N1" s="169"/>
    </row>
    <row r="2" spans="1:18" ht="18.75" x14ac:dyDescent="0.2">
      <c r="A2" s="212" t="s">
        <v>197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8" ht="18.75" x14ac:dyDescent="0.2">
      <c r="A3" s="212" t="s">
        <v>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8" ht="18.75" x14ac:dyDescent="0.2">
      <c r="A4" s="212" t="s">
        <v>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8" s="74" customFormat="1" ht="18.75" x14ac:dyDescent="0.2">
      <c r="A5" s="239" t="s">
        <v>215</v>
      </c>
      <c r="B5" s="239"/>
      <c r="C5" s="239"/>
      <c r="D5" s="239"/>
      <c r="E5" s="239"/>
      <c r="F5" s="239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74" customFormat="1" ht="18.75" x14ac:dyDescent="0.2">
      <c r="A6" s="240" t="s">
        <v>216</v>
      </c>
      <c r="B6" s="240"/>
      <c r="C6" s="240"/>
      <c r="D6" s="240"/>
      <c r="E6" s="240"/>
      <c r="F6" s="240"/>
    </row>
    <row r="7" spans="1:18" s="2" customFormat="1" ht="18.75" x14ac:dyDescent="0.3">
      <c r="A7" s="3" t="s">
        <v>3</v>
      </c>
      <c r="B7" s="4"/>
      <c r="C7" s="4"/>
      <c r="D7" s="4"/>
      <c r="E7" s="4"/>
      <c r="F7" s="4"/>
      <c r="G7" s="3" t="s">
        <v>9</v>
      </c>
      <c r="H7" s="199" t="s">
        <v>17</v>
      </c>
      <c r="I7" s="200"/>
      <c r="J7" s="200"/>
      <c r="K7" s="201"/>
      <c r="L7" s="3" t="s">
        <v>8</v>
      </c>
      <c r="M7" s="4" t="s">
        <v>6</v>
      </c>
      <c r="N7" s="3"/>
    </row>
    <row r="8" spans="1:18" s="2" customFormat="1" ht="18.75" x14ac:dyDescent="0.3">
      <c r="A8" s="5" t="s">
        <v>4</v>
      </c>
      <c r="B8" s="205" t="s">
        <v>202</v>
      </c>
      <c r="C8" s="205"/>
      <c r="D8" s="205"/>
      <c r="E8" s="205"/>
      <c r="F8" s="205"/>
      <c r="G8" s="5" t="s">
        <v>15</v>
      </c>
      <c r="H8" s="3" t="s">
        <v>7</v>
      </c>
      <c r="I8" s="6" t="s">
        <v>14</v>
      </c>
      <c r="J8" s="3" t="s">
        <v>13</v>
      </c>
      <c r="K8" s="6" t="s">
        <v>11</v>
      </c>
      <c r="L8" s="5" t="s">
        <v>9</v>
      </c>
      <c r="M8" s="6" t="s">
        <v>7</v>
      </c>
      <c r="N8" s="5" t="s">
        <v>5</v>
      </c>
    </row>
    <row r="9" spans="1:18" s="2" customFormat="1" ht="18.75" x14ac:dyDescent="0.3">
      <c r="A9" s="7"/>
      <c r="B9" s="8"/>
      <c r="C9" s="8"/>
      <c r="D9" s="8"/>
      <c r="E9" s="8"/>
      <c r="F9" s="8"/>
      <c r="G9" s="7" t="s">
        <v>10</v>
      </c>
      <c r="H9" s="7" t="s">
        <v>295</v>
      </c>
      <c r="I9" s="8" t="s">
        <v>7</v>
      </c>
      <c r="J9" s="7" t="s">
        <v>7</v>
      </c>
      <c r="K9" s="8" t="s">
        <v>12</v>
      </c>
      <c r="L9" s="7" t="s">
        <v>10</v>
      </c>
      <c r="M9" s="8"/>
      <c r="N9" s="7"/>
    </row>
    <row r="10" spans="1:18" s="1" customFormat="1" ht="18.75" x14ac:dyDescent="0.3">
      <c r="A10" s="14">
        <v>1</v>
      </c>
      <c r="B10" s="206" t="s">
        <v>217</v>
      </c>
      <c r="C10" s="207"/>
      <c r="D10" s="207"/>
      <c r="E10" s="207"/>
      <c r="F10" s="208"/>
      <c r="G10" s="15">
        <v>60000</v>
      </c>
      <c r="H10" s="22"/>
      <c r="I10" s="16"/>
      <c r="J10" s="24" t="s">
        <v>23</v>
      </c>
      <c r="K10" s="16"/>
      <c r="L10" s="22"/>
      <c r="M10" s="17" t="s">
        <v>68</v>
      </c>
      <c r="N10" s="22"/>
    </row>
    <row r="11" spans="1:18" s="1" customFormat="1" ht="18.75" x14ac:dyDescent="0.3">
      <c r="A11" s="46"/>
      <c r="B11" s="179"/>
      <c r="C11" s="223"/>
      <c r="D11" s="223"/>
      <c r="E11" s="223"/>
      <c r="F11" s="180"/>
      <c r="G11" s="93"/>
      <c r="H11" s="23"/>
      <c r="I11" s="20"/>
      <c r="J11" s="47"/>
      <c r="K11" s="20"/>
      <c r="L11" s="23"/>
      <c r="M11" s="33" t="s">
        <v>69</v>
      </c>
      <c r="N11" s="23"/>
    </row>
    <row r="12" spans="1:18" s="1" customFormat="1" ht="18.75" x14ac:dyDescent="0.3">
      <c r="A12" s="199" t="s">
        <v>39</v>
      </c>
      <c r="B12" s="200"/>
      <c r="C12" s="200"/>
      <c r="D12" s="200"/>
      <c r="E12" s="200"/>
      <c r="F12" s="201"/>
      <c r="G12" s="27">
        <f>SUM(G10:G11)</f>
        <v>60000</v>
      </c>
      <c r="H12" s="202"/>
      <c r="I12" s="203"/>
      <c r="J12" s="203"/>
      <c r="K12" s="203"/>
      <c r="L12" s="203"/>
      <c r="M12" s="203"/>
      <c r="N12" s="204"/>
    </row>
    <row r="13" spans="1:18" s="1" customFormat="1" ht="18.75" x14ac:dyDescent="0.3"/>
    <row r="14" spans="1:18" s="1" customFormat="1" ht="18.75" x14ac:dyDescent="0.3"/>
    <row r="15" spans="1:18" s="1" customFormat="1" ht="18.75" x14ac:dyDescent="0.3"/>
    <row r="16" spans="1:18" s="1" customFormat="1" ht="18.75" x14ac:dyDescent="0.3"/>
    <row r="17" s="1" customFormat="1" ht="18.75" x14ac:dyDescent="0.3"/>
    <row r="18" s="1" customFormat="1" ht="18.75" x14ac:dyDescent="0.3"/>
    <row r="19" s="1" customFormat="1" ht="18.75" x14ac:dyDescent="0.3"/>
    <row r="20" s="1" customFormat="1" ht="18.75" x14ac:dyDescent="0.3"/>
    <row r="21" s="1" customFormat="1" ht="18.75" x14ac:dyDescent="0.3"/>
    <row r="22" s="1" customFormat="1" ht="18.75" x14ac:dyDescent="0.3"/>
    <row r="23" s="1" customFormat="1" ht="18.75" x14ac:dyDescent="0.3"/>
    <row r="24" s="1" customFormat="1" ht="18.75" x14ac:dyDescent="0.3"/>
    <row r="25" s="1" customFormat="1" ht="18.75" x14ac:dyDescent="0.3"/>
    <row r="26" s="1" customFormat="1" ht="18.75" x14ac:dyDescent="0.3"/>
    <row r="27" s="1" customFormat="1" ht="18.75" x14ac:dyDescent="0.3"/>
    <row r="28" s="1" customFormat="1" ht="18.75" x14ac:dyDescent="0.3"/>
    <row r="29" s="1" customFormat="1" ht="18.75" x14ac:dyDescent="0.3"/>
    <row r="30" s="1" customFormat="1" ht="18.75" x14ac:dyDescent="0.3"/>
    <row r="31" s="1" customFormat="1" ht="18.75" x14ac:dyDescent="0.3"/>
    <row r="32" s="1" customFormat="1" ht="18.75" x14ac:dyDescent="0.3"/>
    <row r="33" s="1" customFormat="1" ht="18.75" x14ac:dyDescent="0.3"/>
    <row r="34" s="1" customFormat="1" ht="18.75" x14ac:dyDescent="0.3"/>
    <row r="35" s="1" customFormat="1" ht="18.75" x14ac:dyDescent="0.3"/>
    <row r="36" s="1" customFormat="1" ht="18.75" x14ac:dyDescent="0.3"/>
    <row r="37" s="1" customFormat="1" ht="18.75" x14ac:dyDescent="0.3"/>
    <row r="38" s="1" customFormat="1" ht="18.75" x14ac:dyDescent="0.3"/>
    <row r="39" s="1" customFormat="1" ht="18.75" x14ac:dyDescent="0.3"/>
    <row r="40" s="1" customFormat="1" ht="18.75" x14ac:dyDescent="0.3"/>
    <row r="41" s="1" customFormat="1" ht="18.75" x14ac:dyDescent="0.3"/>
    <row r="42" s="1" customFormat="1" ht="18.75" x14ac:dyDescent="0.3"/>
    <row r="43" s="1" customFormat="1" ht="18.75" x14ac:dyDescent="0.3"/>
    <row r="44" s="1" customFormat="1" ht="18.75" x14ac:dyDescent="0.3"/>
    <row r="45" s="1" customFormat="1" ht="18.75" x14ac:dyDescent="0.3"/>
    <row r="46" s="1" customFormat="1" ht="18.75" x14ac:dyDescent="0.3"/>
    <row r="47" s="1" customFormat="1" ht="18.75" x14ac:dyDescent="0.3"/>
    <row r="48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  <row r="58" s="1" customFormat="1" ht="18.75" x14ac:dyDescent="0.3"/>
    <row r="59" s="1" customFormat="1" ht="18.75" x14ac:dyDescent="0.3"/>
    <row r="60" s="1" customFormat="1" ht="18.75" x14ac:dyDescent="0.3"/>
    <row r="61" s="1" customFormat="1" ht="18.75" x14ac:dyDescent="0.3"/>
    <row r="62" s="1" customFormat="1" ht="18.75" x14ac:dyDescent="0.3"/>
    <row r="63" s="1" customFormat="1" ht="18.75" x14ac:dyDescent="0.3"/>
    <row r="64" s="1" customFormat="1" ht="18.75" x14ac:dyDescent="0.3"/>
    <row r="65" s="1" customFormat="1" ht="18.75" x14ac:dyDescent="0.3"/>
    <row r="66" s="1" customFormat="1" ht="18.75" x14ac:dyDescent="0.3"/>
    <row r="67" s="1" customFormat="1" ht="18.75" x14ac:dyDescent="0.3"/>
    <row r="68" s="1" customFormat="1" ht="18.75" x14ac:dyDescent="0.3"/>
    <row r="69" s="1" customFormat="1" ht="18.75" x14ac:dyDescent="0.3"/>
    <row r="70" s="1" customFormat="1" ht="18.75" x14ac:dyDescent="0.3"/>
    <row r="71" s="1" customFormat="1" ht="18.75" x14ac:dyDescent="0.3"/>
    <row r="72" s="1" customFormat="1" ht="18.75" x14ac:dyDescent="0.3"/>
    <row r="73" s="1" customFormat="1" ht="18.75" x14ac:dyDescent="0.3"/>
    <row r="74" s="1" customFormat="1" ht="18.75" x14ac:dyDescent="0.3"/>
    <row r="75" s="1" customFormat="1" ht="18.75" x14ac:dyDescent="0.3"/>
    <row r="76" s="1" customFormat="1" ht="18.75" x14ac:dyDescent="0.3"/>
    <row r="77" s="1" customFormat="1" ht="18.75" x14ac:dyDescent="0.3"/>
    <row r="78" s="1" customFormat="1" ht="18.75" x14ac:dyDescent="0.3"/>
    <row r="79" s="1" customFormat="1" ht="18.75" x14ac:dyDescent="0.3"/>
    <row r="80" s="1" customFormat="1" ht="18.75" x14ac:dyDescent="0.3"/>
    <row r="81" s="1" customFormat="1" ht="18.75" x14ac:dyDescent="0.3"/>
    <row r="82" s="1" customFormat="1" ht="18.75" x14ac:dyDescent="0.3"/>
    <row r="83" s="1" customFormat="1" ht="18.75" x14ac:dyDescent="0.3"/>
    <row r="84" s="1" customFormat="1" ht="18.75" x14ac:dyDescent="0.3"/>
    <row r="85" s="1" customFormat="1" ht="18.75" x14ac:dyDescent="0.3"/>
    <row r="86" s="1" customFormat="1" ht="18.75" x14ac:dyDescent="0.3"/>
    <row r="87" s="1" customFormat="1" ht="18.75" x14ac:dyDescent="0.3"/>
    <row r="88" s="1" customFormat="1" ht="18.75" x14ac:dyDescent="0.3"/>
    <row r="89" s="1" customFormat="1" ht="18.75" x14ac:dyDescent="0.3"/>
    <row r="90" s="1" customFormat="1" ht="18.75" x14ac:dyDescent="0.3"/>
    <row r="91" s="1" customFormat="1" ht="18.75" x14ac:dyDescent="0.3"/>
    <row r="92" s="1" customFormat="1" ht="18.75" x14ac:dyDescent="0.3"/>
    <row r="93" s="1" customFormat="1" ht="18.75" x14ac:dyDescent="0.3"/>
    <row r="94" s="1" customFormat="1" ht="18.75" x14ac:dyDescent="0.3"/>
    <row r="95" s="1" customFormat="1" ht="18.75" x14ac:dyDescent="0.3"/>
    <row r="96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  <row r="107" s="1" customFormat="1" ht="18.75" x14ac:dyDescent="0.3"/>
    <row r="108" s="1" customFormat="1" ht="18.75" x14ac:dyDescent="0.3"/>
  </sheetData>
  <mergeCells count="12">
    <mergeCell ref="A12:F12"/>
    <mergeCell ref="H12:N12"/>
    <mergeCell ref="H7:K7"/>
    <mergeCell ref="B8:F8"/>
    <mergeCell ref="B10:F10"/>
    <mergeCell ref="B11:F11"/>
    <mergeCell ref="A6:F6"/>
    <mergeCell ref="M1:N1"/>
    <mergeCell ref="A2:N2"/>
    <mergeCell ref="A3:N3"/>
    <mergeCell ref="A4:N4"/>
    <mergeCell ref="A5:F5"/>
  </mergeCells>
  <printOptions horizontalCentered="1"/>
  <pageMargins left="0" right="0" top="0.70866141732283472" bottom="0.31496062992125984" header="0.51181102362204722" footer="0.51181102362204722"/>
  <pageSetup paperSize="9" orientation="landscape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view="pageLayout" topLeftCell="A121" zoomScaleNormal="100" workbookViewId="0">
      <selection activeCell="D118" sqref="D118"/>
    </sheetView>
  </sheetViews>
  <sheetFormatPr defaultRowHeight="14.25" x14ac:dyDescent="0.2"/>
  <cols>
    <col min="8" max="8" width="15" customWidth="1"/>
  </cols>
  <sheetData>
    <row r="1" spans="1:8" s="11" customFormat="1" ht="23.25" x14ac:dyDescent="0.35">
      <c r="A1" s="116" t="s">
        <v>257</v>
      </c>
      <c r="B1" s="116"/>
      <c r="C1" s="116"/>
      <c r="D1" s="116"/>
      <c r="E1" s="116"/>
      <c r="F1" s="116"/>
      <c r="G1" s="116"/>
      <c r="H1" s="116"/>
    </row>
    <row r="2" spans="1:8" s="11" customFormat="1" ht="23.25" x14ac:dyDescent="0.35">
      <c r="A2" s="116" t="s">
        <v>258</v>
      </c>
      <c r="B2" s="116"/>
      <c r="C2" s="116"/>
      <c r="D2" s="116"/>
      <c r="E2" s="116"/>
      <c r="F2" s="116"/>
      <c r="G2" s="116"/>
      <c r="H2" s="116"/>
    </row>
    <row r="3" spans="1:8" s="11" customFormat="1" ht="20.25" x14ac:dyDescent="0.3"/>
    <row r="4" spans="1:8" s="11" customFormat="1" ht="20.25" x14ac:dyDescent="0.3">
      <c r="A4" s="117" t="s">
        <v>266</v>
      </c>
      <c r="B4" s="117"/>
      <c r="C4" s="117"/>
      <c r="D4" s="117"/>
      <c r="E4" s="117"/>
      <c r="F4" s="117"/>
      <c r="G4" s="117"/>
      <c r="H4" s="117"/>
    </row>
    <row r="5" spans="1:8" s="11" customFormat="1" ht="20.25" x14ac:dyDescent="0.3">
      <c r="A5" s="117"/>
      <c r="B5" s="117"/>
      <c r="C5" s="117"/>
      <c r="D5" s="117"/>
      <c r="E5" s="117"/>
      <c r="F5" s="117"/>
      <c r="G5" s="117"/>
      <c r="H5" s="117"/>
    </row>
    <row r="6" spans="1:8" s="11" customFormat="1" ht="20.25" x14ac:dyDescent="0.3">
      <c r="A6" s="117"/>
      <c r="B6" s="117"/>
      <c r="C6" s="117"/>
      <c r="D6" s="117"/>
      <c r="E6" s="117"/>
      <c r="F6" s="117"/>
      <c r="G6" s="117"/>
      <c r="H6" s="117"/>
    </row>
    <row r="7" spans="1:8" s="11" customFormat="1" ht="20.25" x14ac:dyDescent="0.3">
      <c r="A7" s="117"/>
      <c r="B7" s="117"/>
      <c r="C7" s="117"/>
      <c r="D7" s="117"/>
      <c r="E7" s="117"/>
      <c r="F7" s="117"/>
      <c r="G7" s="117"/>
      <c r="H7" s="117"/>
    </row>
    <row r="8" spans="1:8" s="11" customFormat="1" ht="20.25" x14ac:dyDescent="0.3">
      <c r="A8" s="117"/>
      <c r="B8" s="117"/>
      <c r="C8" s="117"/>
      <c r="D8" s="117"/>
      <c r="E8" s="117"/>
      <c r="F8" s="117"/>
      <c r="G8" s="117"/>
      <c r="H8" s="117"/>
    </row>
    <row r="9" spans="1:8" s="11" customFormat="1" ht="20.25" x14ac:dyDescent="0.3">
      <c r="A9" s="117"/>
      <c r="B9" s="117"/>
      <c r="C9" s="117"/>
      <c r="D9" s="117"/>
      <c r="E9" s="117"/>
      <c r="F9" s="117"/>
      <c r="G9" s="117"/>
      <c r="H9" s="117"/>
    </row>
    <row r="10" spans="1:8" s="11" customFormat="1" ht="20.25" x14ac:dyDescent="0.3">
      <c r="A10" s="117"/>
      <c r="B10" s="117"/>
      <c r="C10" s="117"/>
      <c r="D10" s="117"/>
      <c r="E10" s="117"/>
      <c r="F10" s="117"/>
      <c r="G10" s="117"/>
      <c r="H10" s="117"/>
    </row>
    <row r="11" spans="1:8" s="11" customFormat="1" ht="23.25" x14ac:dyDescent="0.35">
      <c r="A11" s="116" t="s">
        <v>259</v>
      </c>
      <c r="B11" s="116"/>
      <c r="C11" s="116"/>
      <c r="D11" s="116"/>
      <c r="E11" s="116"/>
      <c r="F11" s="116"/>
      <c r="G11" s="116"/>
      <c r="H11" s="116"/>
    </row>
    <row r="12" spans="1:8" s="106" customFormat="1" ht="20.25" customHeight="1" x14ac:dyDescent="0.3">
      <c r="A12" s="117" t="s">
        <v>268</v>
      </c>
      <c r="B12" s="120"/>
      <c r="C12" s="120"/>
      <c r="D12" s="120"/>
      <c r="E12" s="120"/>
      <c r="F12" s="120"/>
      <c r="G12" s="120"/>
      <c r="H12" s="120"/>
    </row>
    <row r="13" spans="1:8" s="106" customFormat="1" ht="20.25" customHeight="1" x14ac:dyDescent="0.3">
      <c r="A13" s="120"/>
      <c r="B13" s="120"/>
      <c r="C13" s="120"/>
      <c r="D13" s="120"/>
      <c r="E13" s="120"/>
      <c r="F13" s="120"/>
      <c r="G13" s="120"/>
      <c r="H13" s="120"/>
    </row>
    <row r="14" spans="1:8" s="106" customFormat="1" ht="20.25" customHeight="1" x14ac:dyDescent="0.3">
      <c r="A14" s="120"/>
      <c r="B14" s="120"/>
      <c r="C14" s="120"/>
      <c r="D14" s="120"/>
      <c r="E14" s="120"/>
      <c r="F14" s="120"/>
      <c r="G14" s="120"/>
      <c r="H14" s="120"/>
    </row>
    <row r="15" spans="1:8" s="106" customFormat="1" ht="20.25" customHeight="1" x14ac:dyDescent="0.3">
      <c r="A15" s="120"/>
      <c r="B15" s="120"/>
      <c r="C15" s="120"/>
      <c r="D15" s="120"/>
      <c r="E15" s="120"/>
      <c r="F15" s="120"/>
      <c r="G15" s="120"/>
      <c r="H15" s="120"/>
    </row>
    <row r="16" spans="1:8" s="106" customFormat="1" ht="20.25" customHeight="1" x14ac:dyDescent="0.3">
      <c r="A16" s="120"/>
      <c r="B16" s="120"/>
      <c r="C16" s="120"/>
      <c r="D16" s="120"/>
      <c r="E16" s="120"/>
      <c r="F16" s="120"/>
      <c r="G16" s="120"/>
      <c r="H16" s="120"/>
    </row>
    <row r="17" spans="1:8" s="106" customFormat="1" ht="20.25" customHeight="1" x14ac:dyDescent="0.3">
      <c r="A17" s="120"/>
      <c r="B17" s="120"/>
      <c r="C17" s="120"/>
      <c r="D17" s="120"/>
      <c r="E17" s="120"/>
      <c r="F17" s="120"/>
      <c r="G17" s="120"/>
      <c r="H17" s="120"/>
    </row>
    <row r="18" spans="1:8" s="106" customFormat="1" ht="20.25" customHeight="1" x14ac:dyDescent="0.3">
      <c r="A18" s="120"/>
      <c r="B18" s="120"/>
      <c r="C18" s="120"/>
      <c r="D18" s="120"/>
      <c r="E18" s="120"/>
      <c r="F18" s="120"/>
      <c r="G18" s="120"/>
      <c r="H18" s="120"/>
    </row>
    <row r="19" spans="1:8" s="106" customFormat="1" ht="20.25" customHeight="1" x14ac:dyDescent="0.3">
      <c r="A19" s="120"/>
      <c r="B19" s="120"/>
      <c r="C19" s="120"/>
      <c r="D19" s="120"/>
      <c r="E19" s="120"/>
      <c r="F19" s="120"/>
      <c r="G19" s="120"/>
      <c r="H19" s="120"/>
    </row>
    <row r="20" spans="1:8" s="11" customFormat="1" ht="26.25" x14ac:dyDescent="0.4">
      <c r="A20" s="119" t="s">
        <v>269</v>
      </c>
      <c r="B20" s="119"/>
      <c r="C20" s="119"/>
      <c r="D20" s="119"/>
      <c r="E20" s="119"/>
      <c r="F20" s="119"/>
      <c r="G20" s="119"/>
      <c r="H20" s="119"/>
    </row>
    <row r="21" spans="1:8" s="11" customFormat="1" ht="20.25" x14ac:dyDescent="0.3">
      <c r="A21" s="117" t="s">
        <v>270</v>
      </c>
      <c r="B21" s="120"/>
      <c r="C21" s="120"/>
      <c r="D21" s="120"/>
      <c r="E21" s="120"/>
      <c r="F21" s="120"/>
      <c r="G21" s="120"/>
      <c r="H21" s="120"/>
    </row>
    <row r="22" spans="1:8" s="11" customFormat="1" ht="20.25" x14ac:dyDescent="0.3">
      <c r="A22" s="120"/>
      <c r="B22" s="120"/>
      <c r="C22" s="120"/>
      <c r="D22" s="120"/>
      <c r="E22" s="120"/>
      <c r="F22" s="120"/>
      <c r="G22" s="120"/>
      <c r="H22" s="120"/>
    </row>
    <row r="23" spans="1:8" s="11" customFormat="1" ht="20.25" x14ac:dyDescent="0.3">
      <c r="A23" s="120"/>
      <c r="B23" s="120"/>
      <c r="C23" s="120"/>
      <c r="D23" s="120"/>
      <c r="E23" s="120"/>
      <c r="F23" s="120"/>
      <c r="G23" s="120"/>
      <c r="H23" s="120"/>
    </row>
    <row r="24" spans="1:8" s="11" customFormat="1" ht="20.25" x14ac:dyDescent="0.3">
      <c r="A24" s="120"/>
      <c r="B24" s="120"/>
      <c r="C24" s="120"/>
      <c r="D24" s="120"/>
      <c r="E24" s="120"/>
      <c r="F24" s="120"/>
      <c r="G24" s="120"/>
      <c r="H24" s="120"/>
    </row>
    <row r="25" spans="1:8" s="11" customFormat="1" ht="20.25" x14ac:dyDescent="0.3">
      <c r="A25" s="120"/>
      <c r="B25" s="120"/>
      <c r="C25" s="120"/>
      <c r="D25" s="120"/>
      <c r="E25" s="120"/>
      <c r="F25" s="120"/>
      <c r="G25" s="120"/>
      <c r="H25" s="120"/>
    </row>
    <row r="26" spans="1:8" s="11" customFormat="1" ht="20.25" x14ac:dyDescent="0.3">
      <c r="A26" s="120"/>
      <c r="B26" s="120"/>
      <c r="C26" s="120"/>
      <c r="D26" s="120"/>
      <c r="E26" s="120"/>
      <c r="F26" s="120"/>
      <c r="G26" s="120"/>
      <c r="H26" s="120"/>
    </row>
    <row r="27" spans="1:8" s="11" customFormat="1" ht="20.25" x14ac:dyDescent="0.3">
      <c r="A27" s="120"/>
      <c r="B27" s="120"/>
      <c r="C27" s="120"/>
      <c r="D27" s="120"/>
      <c r="E27" s="120"/>
      <c r="F27" s="120"/>
      <c r="G27" s="120"/>
      <c r="H27" s="120"/>
    </row>
    <row r="28" spans="1:8" s="11" customFormat="1" ht="20.25" x14ac:dyDescent="0.3">
      <c r="A28" s="120"/>
      <c r="B28" s="120"/>
      <c r="C28" s="120"/>
      <c r="D28" s="120"/>
      <c r="E28" s="120"/>
      <c r="F28" s="120"/>
      <c r="G28" s="120"/>
      <c r="H28" s="120"/>
    </row>
    <row r="29" spans="1:8" s="11" customFormat="1" ht="20.25" x14ac:dyDescent="0.3">
      <c r="A29" s="120"/>
      <c r="B29" s="120"/>
      <c r="C29" s="120"/>
      <c r="D29" s="120"/>
      <c r="E29" s="120"/>
      <c r="F29" s="120"/>
      <c r="G29" s="120"/>
      <c r="H29" s="120"/>
    </row>
    <row r="30" spans="1:8" s="11" customFormat="1" ht="20.25" x14ac:dyDescent="0.3">
      <c r="A30" s="120"/>
      <c r="B30" s="120"/>
      <c r="C30" s="120"/>
      <c r="D30" s="120"/>
      <c r="E30" s="120"/>
      <c r="F30" s="120"/>
      <c r="G30" s="120"/>
      <c r="H30" s="120"/>
    </row>
    <row r="31" spans="1:8" s="11" customFormat="1" ht="20.25" x14ac:dyDescent="0.3">
      <c r="A31" s="120"/>
      <c r="B31" s="120"/>
      <c r="C31" s="120"/>
      <c r="D31" s="120"/>
      <c r="E31" s="120"/>
      <c r="F31" s="120"/>
      <c r="G31" s="120"/>
      <c r="H31" s="120"/>
    </row>
    <row r="32" spans="1:8" s="11" customFormat="1" ht="20.25" x14ac:dyDescent="0.3">
      <c r="A32" s="120"/>
      <c r="B32" s="120"/>
      <c r="C32" s="120"/>
      <c r="D32" s="120"/>
      <c r="E32" s="120"/>
      <c r="F32" s="120"/>
      <c r="G32" s="120"/>
      <c r="H32" s="120"/>
    </row>
    <row r="33" spans="1:8" s="11" customFormat="1" ht="20.25" x14ac:dyDescent="0.3">
      <c r="A33" s="120"/>
      <c r="B33" s="120"/>
      <c r="C33" s="120"/>
      <c r="D33" s="120"/>
      <c r="E33" s="120"/>
      <c r="F33" s="120"/>
      <c r="G33" s="120"/>
      <c r="H33" s="120"/>
    </row>
    <row r="34" spans="1:8" s="11" customFormat="1" ht="20.25" x14ac:dyDescent="0.3">
      <c r="A34" s="120"/>
      <c r="B34" s="120"/>
      <c r="C34" s="120"/>
      <c r="D34" s="120"/>
      <c r="E34" s="120"/>
      <c r="F34" s="120"/>
      <c r="G34" s="120"/>
      <c r="H34" s="120"/>
    </row>
    <row r="35" spans="1:8" s="11" customFormat="1" ht="26.25" x14ac:dyDescent="0.4">
      <c r="A35" s="119" t="s">
        <v>271</v>
      </c>
      <c r="B35" s="119"/>
      <c r="C35" s="119"/>
      <c r="D35" s="119"/>
      <c r="E35" s="119"/>
      <c r="F35" s="119"/>
      <c r="G35" s="119"/>
      <c r="H35" s="119"/>
    </row>
    <row r="36" spans="1:8" s="11" customFormat="1" ht="20.25" x14ac:dyDescent="0.3"/>
    <row r="37" spans="1:8" s="11" customFormat="1" ht="20.25" x14ac:dyDescent="0.3">
      <c r="G37" s="129" t="s">
        <v>275</v>
      </c>
      <c r="H37" s="130"/>
    </row>
    <row r="38" spans="1:8" s="11" customFormat="1" ht="21" thickBot="1" x14ac:dyDescent="0.35">
      <c r="F38" s="108"/>
      <c r="G38" s="134"/>
      <c r="H38" s="134"/>
    </row>
    <row r="39" spans="1:8" s="11" customFormat="1" ht="21" thickBot="1" x14ac:dyDescent="0.35">
      <c r="A39" s="127" t="s">
        <v>272</v>
      </c>
      <c r="B39" s="127"/>
      <c r="C39" s="127"/>
      <c r="D39" s="133" t="s">
        <v>274</v>
      </c>
      <c r="E39" s="133"/>
      <c r="F39" s="133"/>
      <c r="G39" s="106"/>
      <c r="H39" s="106"/>
    </row>
    <row r="40" spans="1:8" s="11" customFormat="1" ht="21" thickBot="1" x14ac:dyDescent="0.35">
      <c r="A40" s="127" t="s">
        <v>273</v>
      </c>
      <c r="B40" s="127"/>
      <c r="C40" s="127"/>
      <c r="D40" s="133"/>
      <c r="E40" s="133"/>
      <c r="F40" s="133"/>
      <c r="G40" s="106"/>
      <c r="H40" s="106"/>
    </row>
    <row r="41" spans="1:8" s="11" customFormat="1" ht="20.25" x14ac:dyDescent="0.3"/>
    <row r="42" spans="1:8" s="11" customFormat="1" ht="21" thickBot="1" x14ac:dyDescent="0.35">
      <c r="G42" s="131" t="s">
        <v>276</v>
      </c>
      <c r="H42" s="132"/>
    </row>
    <row r="43" spans="1:8" s="11" customFormat="1" ht="20.25" x14ac:dyDescent="0.3">
      <c r="D43" s="121" t="s">
        <v>277</v>
      </c>
      <c r="E43" s="122"/>
      <c r="F43" s="123"/>
    </row>
    <row r="44" spans="1:8" s="11" customFormat="1" ht="21" thickBot="1" x14ac:dyDescent="0.35">
      <c r="D44" s="124"/>
      <c r="E44" s="125"/>
      <c r="F44" s="126"/>
    </row>
    <row r="45" spans="1:8" s="11" customFormat="1" ht="20.25" x14ac:dyDescent="0.3"/>
    <row r="46" spans="1:8" s="11" customFormat="1" ht="21" thickBot="1" x14ac:dyDescent="0.35"/>
    <row r="47" spans="1:8" s="11" customFormat="1" ht="20.25" x14ac:dyDescent="0.3">
      <c r="D47" s="121" t="s">
        <v>278</v>
      </c>
      <c r="E47" s="122"/>
      <c r="F47" s="123"/>
    </row>
    <row r="48" spans="1:8" s="11" customFormat="1" ht="21" thickBot="1" x14ac:dyDescent="0.35">
      <c r="D48" s="124"/>
      <c r="E48" s="125"/>
      <c r="F48" s="126"/>
    </row>
    <row r="49" spans="1:6" s="11" customFormat="1" ht="20.25" x14ac:dyDescent="0.3"/>
    <row r="50" spans="1:6" s="11" customFormat="1" ht="21" thickBot="1" x14ac:dyDescent="0.35"/>
    <row r="51" spans="1:6" s="11" customFormat="1" ht="20.25" x14ac:dyDescent="0.3">
      <c r="A51" s="127" t="s">
        <v>283</v>
      </c>
      <c r="B51" s="127"/>
      <c r="C51" s="128"/>
      <c r="D51" s="121" t="s">
        <v>282</v>
      </c>
      <c r="E51" s="122"/>
      <c r="F51" s="123"/>
    </row>
    <row r="52" spans="1:6" s="11" customFormat="1" ht="21" thickBot="1" x14ac:dyDescent="0.35">
      <c r="D52" s="124"/>
      <c r="E52" s="125"/>
      <c r="F52" s="126"/>
    </row>
    <row r="53" spans="1:6" s="11" customFormat="1" ht="20.25" x14ac:dyDescent="0.3"/>
    <row r="54" spans="1:6" s="11" customFormat="1" ht="21" thickBot="1" x14ac:dyDescent="0.35"/>
    <row r="55" spans="1:6" s="11" customFormat="1" ht="20.25" x14ac:dyDescent="0.3">
      <c r="D55" s="121" t="s">
        <v>279</v>
      </c>
      <c r="E55" s="122"/>
      <c r="F55" s="123"/>
    </row>
    <row r="56" spans="1:6" s="11" customFormat="1" ht="21" thickBot="1" x14ac:dyDescent="0.35">
      <c r="D56" s="124"/>
      <c r="E56" s="125"/>
      <c r="F56" s="126"/>
    </row>
    <row r="57" spans="1:6" s="11" customFormat="1" ht="20.25" x14ac:dyDescent="0.3"/>
    <row r="58" spans="1:6" s="11" customFormat="1" ht="21" thickBot="1" x14ac:dyDescent="0.35"/>
    <row r="59" spans="1:6" s="11" customFormat="1" ht="20.25" x14ac:dyDescent="0.3">
      <c r="A59" s="127" t="s">
        <v>284</v>
      </c>
      <c r="B59" s="127"/>
      <c r="D59" s="121" t="s">
        <v>280</v>
      </c>
      <c r="E59" s="122"/>
      <c r="F59" s="123"/>
    </row>
    <row r="60" spans="1:6" s="11" customFormat="1" ht="21" thickBot="1" x14ac:dyDescent="0.35">
      <c r="D60" s="124"/>
      <c r="E60" s="125"/>
      <c r="F60" s="126"/>
    </row>
    <row r="61" spans="1:6" s="11" customFormat="1" ht="20.25" x14ac:dyDescent="0.3"/>
    <row r="62" spans="1:6" s="11" customFormat="1" ht="21" thickBot="1" x14ac:dyDescent="0.35"/>
    <row r="63" spans="1:6" s="11" customFormat="1" ht="20.25" x14ac:dyDescent="0.3">
      <c r="D63" s="121" t="s">
        <v>281</v>
      </c>
      <c r="E63" s="122"/>
      <c r="F63" s="123"/>
    </row>
    <row r="64" spans="1:6" s="11" customFormat="1" ht="21" thickBot="1" x14ac:dyDescent="0.35">
      <c r="D64" s="124"/>
      <c r="E64" s="125"/>
      <c r="F64" s="126"/>
    </row>
    <row r="65" spans="1:8" s="11" customFormat="1" ht="20.25" x14ac:dyDescent="0.3"/>
    <row r="66" spans="1:8" s="11" customFormat="1" ht="20.25" x14ac:dyDescent="0.3"/>
    <row r="67" spans="1:8" s="11" customFormat="1" ht="20.25" x14ac:dyDescent="0.3"/>
    <row r="68" spans="1:8" s="11" customFormat="1" ht="20.25" x14ac:dyDescent="0.3"/>
    <row r="69" spans="1:8" s="11" customFormat="1" ht="26.25" x14ac:dyDescent="0.4">
      <c r="A69" s="119" t="s">
        <v>285</v>
      </c>
      <c r="B69" s="119"/>
      <c r="C69" s="119"/>
      <c r="D69" s="119"/>
      <c r="E69" s="119"/>
      <c r="F69" s="119"/>
      <c r="G69" s="119"/>
      <c r="H69" s="119"/>
    </row>
    <row r="70" spans="1:8" s="11" customFormat="1" ht="20.25" x14ac:dyDescent="0.3">
      <c r="A70" s="117" t="s">
        <v>286</v>
      </c>
      <c r="B70" s="117"/>
      <c r="C70" s="117"/>
      <c r="D70" s="117"/>
      <c r="E70" s="117"/>
      <c r="F70" s="117"/>
      <c r="G70" s="117"/>
      <c r="H70" s="117"/>
    </row>
    <row r="71" spans="1:8" s="11" customFormat="1" ht="20.25" x14ac:dyDescent="0.3">
      <c r="A71" s="117"/>
      <c r="B71" s="117"/>
      <c r="C71" s="117"/>
      <c r="D71" s="117"/>
      <c r="E71" s="117"/>
      <c r="F71" s="117"/>
      <c r="G71" s="117"/>
      <c r="H71" s="117"/>
    </row>
    <row r="72" spans="1:8" s="11" customFormat="1" ht="20.25" x14ac:dyDescent="0.3">
      <c r="A72" s="117"/>
      <c r="B72" s="117"/>
      <c r="C72" s="117"/>
      <c r="D72" s="117"/>
      <c r="E72" s="117"/>
      <c r="F72" s="117"/>
      <c r="G72" s="117"/>
      <c r="H72" s="117"/>
    </row>
    <row r="73" spans="1:8" s="11" customFormat="1" ht="20.25" x14ac:dyDescent="0.3">
      <c r="A73" s="117"/>
      <c r="B73" s="117"/>
      <c r="C73" s="117"/>
      <c r="D73" s="117"/>
      <c r="E73" s="117"/>
      <c r="F73" s="117"/>
      <c r="G73" s="117"/>
      <c r="H73" s="117"/>
    </row>
    <row r="74" spans="1:8" s="11" customFormat="1" ht="26.25" x14ac:dyDescent="0.4">
      <c r="A74" s="119" t="s">
        <v>287</v>
      </c>
      <c r="B74" s="119"/>
      <c r="C74" s="119"/>
      <c r="D74" s="119"/>
      <c r="E74" s="119"/>
      <c r="F74" s="119"/>
      <c r="G74" s="119"/>
      <c r="H74" s="119"/>
    </row>
    <row r="75" spans="1:8" s="11" customFormat="1" ht="20.25" x14ac:dyDescent="0.3">
      <c r="A75" s="117" t="s">
        <v>288</v>
      </c>
      <c r="B75" s="120"/>
      <c r="C75" s="120"/>
      <c r="D75" s="120"/>
      <c r="E75" s="120"/>
      <c r="F75" s="120"/>
      <c r="G75" s="120"/>
      <c r="H75" s="120"/>
    </row>
    <row r="76" spans="1:8" s="11" customFormat="1" ht="20.25" x14ac:dyDescent="0.3">
      <c r="A76" s="120"/>
      <c r="B76" s="120"/>
      <c r="C76" s="120"/>
      <c r="D76" s="120"/>
      <c r="E76" s="120"/>
      <c r="F76" s="120"/>
      <c r="G76" s="120"/>
      <c r="H76" s="120"/>
    </row>
    <row r="77" spans="1:8" s="11" customFormat="1" ht="20.25" x14ac:dyDescent="0.3">
      <c r="A77" s="120"/>
      <c r="B77" s="120"/>
      <c r="C77" s="120"/>
      <c r="D77" s="120"/>
      <c r="E77" s="120"/>
      <c r="F77" s="120"/>
      <c r="G77" s="120"/>
      <c r="H77" s="120"/>
    </row>
    <row r="78" spans="1:8" s="11" customFormat="1" ht="20.25" x14ac:dyDescent="0.3">
      <c r="A78" s="120"/>
      <c r="B78" s="120"/>
      <c r="C78" s="120"/>
      <c r="D78" s="120"/>
      <c r="E78" s="120"/>
      <c r="F78" s="120"/>
      <c r="G78" s="120"/>
      <c r="H78" s="120"/>
    </row>
    <row r="79" spans="1:8" s="11" customFormat="1" ht="20.25" x14ac:dyDescent="0.3">
      <c r="A79" s="120"/>
      <c r="B79" s="120"/>
      <c r="C79" s="120"/>
      <c r="D79" s="120"/>
      <c r="E79" s="120"/>
      <c r="F79" s="120"/>
      <c r="G79" s="120"/>
      <c r="H79" s="120"/>
    </row>
    <row r="80" spans="1:8" s="11" customFormat="1" ht="20.25" x14ac:dyDescent="0.3">
      <c r="A80" s="120"/>
      <c r="B80" s="120"/>
      <c r="C80" s="120"/>
      <c r="D80" s="120"/>
      <c r="E80" s="120"/>
      <c r="F80" s="120"/>
      <c r="G80" s="120"/>
      <c r="H80" s="120"/>
    </row>
    <row r="81" spans="1:8" s="11" customFormat="1" ht="20.25" x14ac:dyDescent="0.3">
      <c r="A81" s="120"/>
      <c r="B81" s="120"/>
      <c r="C81" s="120"/>
      <c r="D81" s="120"/>
      <c r="E81" s="120"/>
      <c r="F81" s="120"/>
      <c r="G81" s="120"/>
      <c r="H81" s="120"/>
    </row>
    <row r="82" spans="1:8" s="11" customFormat="1" ht="26.25" x14ac:dyDescent="0.4">
      <c r="A82" s="119" t="s">
        <v>260</v>
      </c>
      <c r="B82" s="119"/>
      <c r="C82" s="119"/>
      <c r="D82" s="119"/>
      <c r="E82" s="119"/>
      <c r="F82" s="119"/>
      <c r="G82" s="119"/>
      <c r="H82" s="119"/>
    </row>
    <row r="83" spans="1:8" s="11" customFormat="1" ht="20.25" x14ac:dyDescent="0.3">
      <c r="A83" s="117" t="s">
        <v>289</v>
      </c>
      <c r="B83" s="120"/>
      <c r="C83" s="120"/>
      <c r="D83" s="120"/>
      <c r="E83" s="120"/>
      <c r="F83" s="120"/>
      <c r="G83" s="120"/>
      <c r="H83" s="120"/>
    </row>
    <row r="84" spans="1:8" s="11" customFormat="1" ht="20.25" x14ac:dyDescent="0.3">
      <c r="A84" s="120"/>
      <c r="B84" s="120"/>
      <c r="C84" s="120"/>
      <c r="D84" s="120"/>
      <c r="E84" s="120"/>
      <c r="F84" s="120"/>
      <c r="G84" s="120"/>
      <c r="H84" s="120"/>
    </row>
    <row r="85" spans="1:8" s="11" customFormat="1" ht="20.25" x14ac:dyDescent="0.3">
      <c r="A85" s="120"/>
      <c r="B85" s="120"/>
      <c r="C85" s="120"/>
      <c r="D85" s="120"/>
      <c r="E85" s="120"/>
      <c r="F85" s="120"/>
      <c r="G85" s="120"/>
      <c r="H85" s="120"/>
    </row>
    <row r="86" spans="1:8" s="11" customFormat="1" ht="20.25" x14ac:dyDescent="0.3">
      <c r="A86" s="120"/>
      <c r="B86" s="120"/>
      <c r="C86" s="120"/>
      <c r="D86" s="120"/>
      <c r="E86" s="120"/>
      <c r="F86" s="120"/>
      <c r="G86" s="120"/>
      <c r="H86" s="120"/>
    </row>
    <row r="87" spans="1:8" s="11" customFormat="1" ht="20.25" x14ac:dyDescent="0.3">
      <c r="A87" s="120"/>
      <c r="B87" s="120"/>
      <c r="C87" s="120"/>
      <c r="D87" s="120"/>
      <c r="E87" s="120"/>
      <c r="F87" s="120"/>
      <c r="G87" s="120"/>
      <c r="H87" s="120"/>
    </row>
    <row r="88" spans="1:8" s="11" customFormat="1" ht="20.25" x14ac:dyDescent="0.3">
      <c r="A88" s="120"/>
      <c r="B88" s="120"/>
      <c r="C88" s="120"/>
      <c r="D88" s="120"/>
      <c r="E88" s="120"/>
      <c r="F88" s="120"/>
      <c r="G88" s="120"/>
      <c r="H88" s="120"/>
    </row>
    <row r="89" spans="1:8" s="11" customFormat="1" ht="20.25" x14ac:dyDescent="0.3">
      <c r="A89" s="120"/>
      <c r="B89" s="120"/>
      <c r="C89" s="120"/>
      <c r="D89" s="120"/>
      <c r="E89" s="120"/>
      <c r="F89" s="120"/>
      <c r="G89" s="120"/>
      <c r="H89" s="120"/>
    </row>
    <row r="90" spans="1:8" s="11" customFormat="1" ht="20.25" x14ac:dyDescent="0.3">
      <c r="A90" s="120"/>
      <c r="B90" s="120"/>
      <c r="C90" s="120"/>
      <c r="D90" s="120"/>
      <c r="E90" s="120"/>
      <c r="F90" s="120"/>
      <c r="G90" s="120"/>
      <c r="H90" s="120"/>
    </row>
    <row r="91" spans="1:8" s="11" customFormat="1" ht="20.25" x14ac:dyDescent="0.3">
      <c r="A91" s="120"/>
      <c r="B91" s="120"/>
      <c r="C91" s="120"/>
      <c r="D91" s="120"/>
      <c r="E91" s="120"/>
      <c r="F91" s="120"/>
      <c r="G91" s="120"/>
      <c r="H91" s="120"/>
    </row>
    <row r="92" spans="1:8" s="11" customFormat="1" ht="20.25" x14ac:dyDescent="0.3">
      <c r="A92" s="120"/>
      <c r="B92" s="120"/>
      <c r="C92" s="120"/>
      <c r="D92" s="120"/>
      <c r="E92" s="120"/>
      <c r="F92" s="120"/>
      <c r="G92" s="120"/>
      <c r="H92" s="120"/>
    </row>
    <row r="93" spans="1:8" s="11" customFormat="1" ht="20.25" x14ac:dyDescent="0.3">
      <c r="A93" s="120"/>
      <c r="B93" s="120"/>
      <c r="C93" s="120"/>
      <c r="D93" s="120"/>
      <c r="E93" s="120"/>
      <c r="F93" s="120"/>
      <c r="G93" s="120"/>
      <c r="H93" s="120"/>
    </row>
    <row r="94" spans="1:8" s="11" customFormat="1" ht="20.25" x14ac:dyDescent="0.3">
      <c r="A94" s="120"/>
      <c r="B94" s="120"/>
      <c r="C94" s="120"/>
      <c r="D94" s="120"/>
      <c r="E94" s="120"/>
      <c r="F94" s="120"/>
      <c r="G94" s="120"/>
      <c r="H94" s="120"/>
    </row>
    <row r="95" spans="1:8" s="11" customFormat="1" ht="20.25" x14ac:dyDescent="0.3">
      <c r="A95" s="120"/>
      <c r="B95" s="120"/>
      <c r="C95" s="120"/>
      <c r="D95" s="120"/>
      <c r="E95" s="120"/>
      <c r="F95" s="120"/>
      <c r="G95" s="120"/>
      <c r="H95" s="120"/>
    </row>
    <row r="96" spans="1:8" s="11" customFormat="1" ht="20.25" x14ac:dyDescent="0.3">
      <c r="A96" s="120"/>
      <c r="B96" s="120"/>
      <c r="C96" s="120"/>
      <c r="D96" s="120"/>
      <c r="E96" s="120"/>
      <c r="F96" s="120"/>
      <c r="G96" s="120"/>
      <c r="H96" s="120"/>
    </row>
    <row r="97" spans="1:8" s="11" customFormat="1" ht="20.25" x14ac:dyDescent="0.3">
      <c r="A97" s="120"/>
      <c r="B97" s="120"/>
      <c r="C97" s="120"/>
      <c r="D97" s="120"/>
      <c r="E97" s="120"/>
      <c r="F97" s="120"/>
      <c r="G97" s="120"/>
      <c r="H97" s="120"/>
    </row>
    <row r="98" spans="1:8" s="11" customFormat="1" ht="20.25" x14ac:dyDescent="0.3">
      <c r="A98" s="120"/>
      <c r="B98" s="120"/>
      <c r="C98" s="120"/>
      <c r="D98" s="120"/>
      <c r="E98" s="120"/>
      <c r="F98" s="120"/>
      <c r="G98" s="120"/>
      <c r="H98" s="120"/>
    </row>
    <row r="99" spans="1:8" s="11" customFormat="1" ht="20.25" x14ac:dyDescent="0.3">
      <c r="A99" s="120"/>
      <c r="B99" s="120"/>
      <c r="C99" s="120"/>
      <c r="D99" s="120"/>
      <c r="E99" s="120"/>
      <c r="F99" s="120"/>
      <c r="G99" s="120"/>
      <c r="H99" s="120"/>
    </row>
    <row r="100" spans="1:8" s="11" customFormat="1" ht="20.25" x14ac:dyDescent="0.3">
      <c r="A100" s="120"/>
      <c r="B100" s="120"/>
      <c r="C100" s="120"/>
      <c r="D100" s="120"/>
      <c r="E100" s="120"/>
      <c r="F100" s="120"/>
      <c r="G100" s="120"/>
      <c r="H100" s="120"/>
    </row>
    <row r="101" spans="1:8" s="11" customFormat="1" ht="20.25" x14ac:dyDescent="0.3">
      <c r="A101" s="120"/>
      <c r="B101" s="120"/>
      <c r="C101" s="120"/>
      <c r="D101" s="120"/>
      <c r="E101" s="120"/>
      <c r="F101" s="120"/>
      <c r="G101" s="120"/>
      <c r="H101" s="120"/>
    </row>
    <row r="102" spans="1:8" s="11" customFormat="1" ht="20.25" x14ac:dyDescent="0.3">
      <c r="A102" s="120"/>
      <c r="B102" s="120"/>
      <c r="C102" s="120"/>
      <c r="D102" s="120"/>
      <c r="E102" s="120"/>
      <c r="F102" s="120"/>
      <c r="G102" s="120"/>
      <c r="H102" s="120"/>
    </row>
    <row r="103" spans="1:8" s="11" customFormat="1" ht="20.25" x14ac:dyDescent="0.3">
      <c r="A103" s="117" t="s">
        <v>290</v>
      </c>
      <c r="B103" s="120"/>
      <c r="C103" s="120"/>
      <c r="D103" s="120"/>
      <c r="E103" s="120"/>
      <c r="F103" s="120"/>
      <c r="G103" s="120"/>
      <c r="H103" s="120"/>
    </row>
    <row r="104" spans="1:8" s="11" customFormat="1" ht="20.25" x14ac:dyDescent="0.3">
      <c r="A104" s="120"/>
      <c r="B104" s="120"/>
      <c r="C104" s="120"/>
      <c r="D104" s="120"/>
      <c r="E104" s="120"/>
      <c r="F104" s="120"/>
      <c r="G104" s="120"/>
      <c r="H104" s="120"/>
    </row>
    <row r="105" spans="1:8" s="11" customFormat="1" ht="20.25" x14ac:dyDescent="0.3">
      <c r="A105" s="120"/>
      <c r="B105" s="120"/>
      <c r="C105" s="120"/>
      <c r="D105" s="120"/>
      <c r="E105" s="120"/>
      <c r="F105" s="120"/>
      <c r="G105" s="120"/>
      <c r="H105" s="120"/>
    </row>
    <row r="106" spans="1:8" s="11" customFormat="1" ht="20.25" x14ac:dyDescent="0.3">
      <c r="A106" s="120"/>
      <c r="B106" s="120"/>
      <c r="C106" s="120"/>
      <c r="D106" s="120"/>
      <c r="E106" s="120"/>
      <c r="F106" s="120"/>
      <c r="G106" s="120"/>
      <c r="H106" s="120"/>
    </row>
    <row r="107" spans="1:8" s="11" customFormat="1" ht="20.25" x14ac:dyDescent="0.3">
      <c r="A107" s="120"/>
      <c r="B107" s="120"/>
      <c r="C107" s="120"/>
      <c r="D107" s="120"/>
      <c r="E107" s="120"/>
      <c r="F107" s="120"/>
      <c r="G107" s="120"/>
      <c r="H107" s="120"/>
    </row>
    <row r="108" spans="1:8" s="11" customFormat="1" ht="26.25" x14ac:dyDescent="0.4">
      <c r="A108" s="119" t="s">
        <v>261</v>
      </c>
      <c r="B108" s="119"/>
      <c r="C108" s="119"/>
      <c r="D108" s="119"/>
      <c r="E108" s="119"/>
      <c r="F108" s="119"/>
      <c r="G108" s="119"/>
      <c r="H108" s="119"/>
    </row>
    <row r="109" spans="1:8" s="11" customFormat="1" ht="20.25" x14ac:dyDescent="0.3">
      <c r="A109" s="117" t="s">
        <v>291</v>
      </c>
      <c r="B109" s="120"/>
      <c r="C109" s="120"/>
      <c r="D109" s="120"/>
      <c r="E109" s="120"/>
      <c r="F109" s="120"/>
      <c r="G109" s="120"/>
      <c r="H109" s="120"/>
    </row>
    <row r="110" spans="1:8" s="11" customFormat="1" ht="20.25" x14ac:dyDescent="0.3">
      <c r="A110" s="120"/>
      <c r="B110" s="120"/>
      <c r="C110" s="120"/>
      <c r="D110" s="120"/>
      <c r="E110" s="120"/>
      <c r="F110" s="120"/>
      <c r="G110" s="120"/>
      <c r="H110" s="120"/>
    </row>
    <row r="111" spans="1:8" s="11" customFormat="1" ht="20.25" x14ac:dyDescent="0.3">
      <c r="A111" s="120"/>
      <c r="B111" s="120"/>
      <c r="C111" s="120"/>
      <c r="D111" s="120"/>
      <c r="E111" s="120"/>
      <c r="F111" s="120"/>
      <c r="G111" s="120"/>
      <c r="H111" s="120"/>
    </row>
    <row r="112" spans="1:8" s="11" customFormat="1" ht="20.25" x14ac:dyDescent="0.3">
      <c r="A112" s="120"/>
      <c r="B112" s="120"/>
      <c r="C112" s="120"/>
      <c r="D112" s="120"/>
      <c r="E112" s="120"/>
      <c r="F112" s="120"/>
      <c r="G112" s="120"/>
      <c r="H112" s="120"/>
    </row>
    <row r="113" spans="1:8" s="11" customFormat="1" ht="20.25" x14ac:dyDescent="0.3">
      <c r="A113" s="120"/>
      <c r="B113" s="120"/>
      <c r="C113" s="120"/>
      <c r="D113" s="120"/>
      <c r="E113" s="120"/>
      <c r="F113" s="120"/>
      <c r="G113" s="120"/>
      <c r="H113" s="120"/>
    </row>
    <row r="114" spans="1:8" s="11" customFormat="1" ht="20.25" x14ac:dyDescent="0.3">
      <c r="A114" s="120"/>
      <c r="B114" s="120"/>
      <c r="C114" s="120"/>
      <c r="D114" s="120"/>
      <c r="E114" s="120"/>
      <c r="F114" s="120"/>
      <c r="G114" s="120"/>
      <c r="H114" s="120"/>
    </row>
    <row r="115" spans="1:8" s="11" customFormat="1" ht="20.25" x14ac:dyDescent="0.3"/>
    <row r="116" spans="1:8" s="11" customFormat="1" ht="20.25" x14ac:dyDescent="0.3"/>
    <row r="117" spans="1:8" s="11" customFormat="1" ht="20.25" x14ac:dyDescent="0.3"/>
    <row r="118" spans="1:8" s="11" customFormat="1" ht="20.25" x14ac:dyDescent="0.3"/>
    <row r="119" spans="1:8" s="11" customFormat="1" ht="20.25" x14ac:dyDescent="0.3"/>
    <row r="120" spans="1:8" s="11" customFormat="1" ht="20.25" x14ac:dyDescent="0.3"/>
    <row r="121" spans="1:8" s="11" customFormat="1" ht="20.25" x14ac:dyDescent="0.3"/>
    <row r="122" spans="1:8" s="11" customFormat="1" ht="20.25" x14ac:dyDescent="0.3"/>
    <row r="123" spans="1:8" s="11" customFormat="1" ht="20.25" x14ac:dyDescent="0.3"/>
    <row r="124" spans="1:8" s="11" customFormat="1" ht="20.25" x14ac:dyDescent="0.3"/>
    <row r="125" spans="1:8" s="11" customFormat="1" ht="20.25" x14ac:dyDescent="0.3"/>
    <row r="126" spans="1:8" s="11" customFormat="1" ht="20.25" x14ac:dyDescent="0.3"/>
    <row r="127" spans="1:8" s="11" customFormat="1" ht="20.25" x14ac:dyDescent="0.3"/>
    <row r="128" spans="1:8" s="11" customFormat="1" ht="20.25" x14ac:dyDescent="0.3"/>
    <row r="129" s="11" customFormat="1" ht="20.25" x14ac:dyDescent="0.3"/>
    <row r="130" s="11" customFormat="1" ht="20.25" x14ac:dyDescent="0.3"/>
    <row r="131" s="11" customFormat="1" ht="20.25" x14ac:dyDescent="0.3"/>
    <row r="132" s="11" customFormat="1" ht="20.25" x14ac:dyDescent="0.3"/>
    <row r="133" s="11" customFormat="1" ht="20.25" x14ac:dyDescent="0.3"/>
    <row r="134" s="11" customFormat="1" ht="20.25" x14ac:dyDescent="0.3"/>
    <row r="135" s="11" customFormat="1" ht="20.25" x14ac:dyDescent="0.3"/>
    <row r="136" s="11" customFormat="1" ht="20.25" x14ac:dyDescent="0.3"/>
    <row r="137" s="11" customFormat="1" ht="20.25" x14ac:dyDescent="0.3"/>
    <row r="138" s="11" customFormat="1" ht="20.25" x14ac:dyDescent="0.3"/>
    <row r="139" s="11" customFormat="1" ht="20.25" x14ac:dyDescent="0.3"/>
    <row r="140" s="11" customFormat="1" ht="20.25" x14ac:dyDescent="0.3"/>
    <row r="141" s="11" customFormat="1" ht="20.25" x14ac:dyDescent="0.3"/>
    <row r="142" s="11" customFormat="1" ht="20.25" x14ac:dyDescent="0.3"/>
    <row r="143" s="11" customFormat="1" ht="20.25" x14ac:dyDescent="0.3"/>
    <row r="144" s="11" customFormat="1" ht="20.25" x14ac:dyDescent="0.3"/>
    <row r="145" s="11" customFormat="1" ht="20.25" x14ac:dyDescent="0.3"/>
    <row r="146" s="11" customFormat="1" ht="20.25" x14ac:dyDescent="0.3"/>
    <row r="147" s="11" customFormat="1" ht="20.25" x14ac:dyDescent="0.3"/>
    <row r="148" s="11" customFormat="1" ht="20.25" x14ac:dyDescent="0.3"/>
    <row r="149" s="11" customFormat="1" ht="20.25" x14ac:dyDescent="0.3"/>
  </sheetData>
  <mergeCells count="31">
    <mergeCell ref="A1:H1"/>
    <mergeCell ref="A2:H2"/>
    <mergeCell ref="A4:H10"/>
    <mergeCell ref="A11:H11"/>
    <mergeCell ref="A12:H19"/>
    <mergeCell ref="A20:H20"/>
    <mergeCell ref="A21:H34"/>
    <mergeCell ref="A35:H35"/>
    <mergeCell ref="A39:C39"/>
    <mergeCell ref="A40:C40"/>
    <mergeCell ref="D39:F40"/>
    <mergeCell ref="G38:H38"/>
    <mergeCell ref="A70:H73"/>
    <mergeCell ref="G37:H37"/>
    <mergeCell ref="G42:H42"/>
    <mergeCell ref="D43:F44"/>
    <mergeCell ref="D47:F48"/>
    <mergeCell ref="D51:F52"/>
    <mergeCell ref="D55:F56"/>
    <mergeCell ref="D59:F60"/>
    <mergeCell ref="D63:F64"/>
    <mergeCell ref="A51:C51"/>
    <mergeCell ref="A59:B59"/>
    <mergeCell ref="A69:H69"/>
    <mergeCell ref="A109:H114"/>
    <mergeCell ref="A74:H74"/>
    <mergeCell ref="A75:H81"/>
    <mergeCell ref="A82:H82"/>
    <mergeCell ref="A83:H102"/>
    <mergeCell ref="A103:H107"/>
    <mergeCell ref="A108:H108"/>
  </mergeCells>
  <printOptions verticalCentered="1"/>
  <pageMargins left="0.98425196850393704" right="0.74803149606299213" top="0.98425196850393704" bottom="0.70866141732283472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0"/>
  <sheetViews>
    <sheetView view="pageLayout" topLeftCell="A67" zoomScale="90" zoomScaleNormal="100" zoomScalePageLayoutView="90" workbookViewId="0">
      <selection activeCell="E79" sqref="E79"/>
    </sheetView>
  </sheetViews>
  <sheetFormatPr defaultRowHeight="14.25" x14ac:dyDescent="0.2"/>
  <sheetData>
    <row r="1" spans="1:15" s="1" customFormat="1" ht="18.75" x14ac:dyDescent="0.3">
      <c r="N1" s="168" t="s">
        <v>221</v>
      </c>
      <c r="O1" s="169"/>
    </row>
    <row r="2" spans="1:15" s="1" customFormat="1" ht="20.25" x14ac:dyDescent="0.3">
      <c r="A2" s="118" t="s">
        <v>218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s="1" customFormat="1" ht="20.25" x14ac:dyDescent="0.3">
      <c r="A3" s="118" t="s">
        <v>219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1" customFormat="1" ht="20.25" x14ac:dyDescent="0.3">
      <c r="A4" s="118" t="s">
        <v>220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s="1" customFormat="1" ht="20.25" x14ac:dyDescent="0.3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s="1" customFormat="1" ht="18.75" x14ac:dyDescent="0.3">
      <c r="A6" s="170" t="s">
        <v>232</v>
      </c>
      <c r="B6" s="171"/>
      <c r="C6" s="171"/>
      <c r="D6" s="171"/>
      <c r="E6" s="171"/>
      <c r="F6" s="140" t="s">
        <v>222</v>
      </c>
      <c r="G6" s="136"/>
      <c r="H6" s="135" t="s">
        <v>223</v>
      </c>
      <c r="I6" s="135"/>
      <c r="J6" s="140" t="s">
        <v>224</v>
      </c>
      <c r="K6" s="136"/>
      <c r="L6" s="135" t="s">
        <v>223</v>
      </c>
      <c r="M6" s="135"/>
      <c r="N6" s="140" t="s">
        <v>230</v>
      </c>
      <c r="O6" s="136"/>
    </row>
    <row r="7" spans="1:15" s="1" customFormat="1" ht="18.75" x14ac:dyDescent="0.3">
      <c r="A7" s="172"/>
      <c r="B7" s="173"/>
      <c r="C7" s="173"/>
      <c r="D7" s="173"/>
      <c r="E7" s="173"/>
      <c r="F7" s="174" t="s">
        <v>225</v>
      </c>
      <c r="G7" s="175"/>
      <c r="H7" s="176" t="s">
        <v>226</v>
      </c>
      <c r="I7" s="176"/>
      <c r="J7" s="174" t="s">
        <v>9</v>
      </c>
      <c r="K7" s="175"/>
      <c r="L7" s="176" t="s">
        <v>227</v>
      </c>
      <c r="M7" s="176"/>
      <c r="N7" s="174" t="s">
        <v>231</v>
      </c>
      <c r="O7" s="175"/>
    </row>
    <row r="8" spans="1:15" s="1" customFormat="1" ht="18.75" x14ac:dyDescent="0.3">
      <c r="A8" s="164" t="s">
        <v>228</v>
      </c>
      <c r="B8" s="165"/>
      <c r="C8" s="165"/>
      <c r="D8" s="165"/>
      <c r="E8" s="165"/>
      <c r="F8" s="166"/>
      <c r="G8" s="167"/>
      <c r="H8" s="166"/>
      <c r="I8" s="167"/>
      <c r="J8" s="160"/>
      <c r="K8" s="161"/>
      <c r="L8" s="166"/>
      <c r="M8" s="167"/>
      <c r="N8" s="160"/>
      <c r="O8" s="161"/>
    </row>
    <row r="9" spans="1:15" s="1" customFormat="1" ht="18.75" x14ac:dyDescent="0.3">
      <c r="A9" s="187" t="s">
        <v>229</v>
      </c>
      <c r="B9" s="188"/>
      <c r="C9" s="188"/>
      <c r="D9" s="188"/>
      <c r="E9" s="189"/>
      <c r="F9" s="146">
        <v>9</v>
      </c>
      <c r="G9" s="147"/>
      <c r="H9" s="154">
        <f>F9*100/F130</f>
        <v>19.565217391304348</v>
      </c>
      <c r="I9" s="155"/>
      <c r="J9" s="152">
        <f>'ยุทธศาสตร์ 1'!G27</f>
        <v>5407000</v>
      </c>
      <c r="K9" s="153"/>
      <c r="L9" s="162">
        <f>J9*100/J130</f>
        <v>13.153477509913154</v>
      </c>
      <c r="M9" s="163"/>
      <c r="N9" s="146" t="s">
        <v>84</v>
      </c>
      <c r="O9" s="147"/>
    </row>
    <row r="10" spans="1:15" s="1" customFormat="1" ht="18.75" x14ac:dyDescent="0.3">
      <c r="A10" s="100"/>
      <c r="B10" s="99"/>
      <c r="C10" s="99"/>
      <c r="D10" s="99"/>
      <c r="E10" s="43"/>
      <c r="F10" s="146"/>
      <c r="G10" s="147"/>
      <c r="H10" s="158"/>
      <c r="I10" s="159"/>
      <c r="J10" s="150"/>
      <c r="K10" s="151"/>
      <c r="L10" s="146"/>
      <c r="M10" s="147"/>
      <c r="N10" s="146"/>
      <c r="O10" s="147"/>
    </row>
    <row r="11" spans="1:15" s="1" customFormat="1" ht="18.75" x14ac:dyDescent="0.3">
      <c r="A11" s="187" t="s">
        <v>40</v>
      </c>
      <c r="B11" s="188"/>
      <c r="C11" s="188"/>
      <c r="D11" s="188"/>
      <c r="E11" s="189"/>
      <c r="F11" s="158">
        <v>1</v>
      </c>
      <c r="G11" s="159"/>
      <c r="H11" s="195">
        <f>F11*100/F130</f>
        <v>2.1739130434782608</v>
      </c>
      <c r="I11" s="196"/>
      <c r="J11" s="152">
        <f>'ยุทธศาสตร์ 1'!G36</f>
        <v>200000</v>
      </c>
      <c r="K11" s="153"/>
      <c r="L11" s="154">
        <f>J11*100/J130</f>
        <v>0.48653514000048653</v>
      </c>
      <c r="M11" s="155"/>
      <c r="N11" s="146" t="s">
        <v>84</v>
      </c>
      <c r="O11" s="147"/>
    </row>
    <row r="12" spans="1:15" s="1" customFormat="1" ht="18.75" x14ac:dyDescent="0.3">
      <c r="A12" s="19"/>
      <c r="B12" s="20"/>
      <c r="C12" s="20"/>
      <c r="D12" s="20"/>
      <c r="E12" s="20"/>
      <c r="F12" s="98"/>
      <c r="G12" s="97"/>
      <c r="H12" s="98"/>
      <c r="I12" s="97"/>
      <c r="J12" s="177"/>
      <c r="K12" s="178"/>
      <c r="L12" s="179"/>
      <c r="M12" s="180"/>
      <c r="N12" s="179"/>
      <c r="O12" s="180"/>
    </row>
    <row r="13" spans="1:15" s="1" customFormat="1" ht="19.5" thickBot="1" x14ac:dyDescent="0.35">
      <c r="A13" s="181" t="s">
        <v>39</v>
      </c>
      <c r="B13" s="182"/>
      <c r="C13" s="182"/>
      <c r="D13" s="182"/>
      <c r="E13" s="183"/>
      <c r="F13" s="181">
        <f>SUM(F9:G11)</f>
        <v>10</v>
      </c>
      <c r="G13" s="182"/>
      <c r="H13" s="184">
        <f>SUM(H9:I12)</f>
        <v>21.739130434782609</v>
      </c>
      <c r="I13" s="183"/>
      <c r="J13" s="185">
        <f>SUM(J9:K11)</f>
        <v>5607000</v>
      </c>
      <c r="K13" s="182"/>
      <c r="L13" s="184">
        <f>SUM(L9:M12)</f>
        <v>13.64001264991364</v>
      </c>
      <c r="M13" s="183"/>
      <c r="N13" s="182"/>
      <c r="O13" s="183"/>
    </row>
    <row r="14" spans="1:15" s="1" customFormat="1" ht="19.5" thickTop="1" x14ac:dyDescent="0.3"/>
    <row r="15" spans="1:15" s="1" customFormat="1" ht="18.75" x14ac:dyDescent="0.3">
      <c r="I15" s="57"/>
    </row>
    <row r="16" spans="1:15" s="1" customFormat="1" ht="18.75" x14ac:dyDescent="0.3"/>
    <row r="17" spans="1:15" s="1" customFormat="1" ht="18.75" x14ac:dyDescent="0.3"/>
    <row r="18" spans="1:15" s="1" customFormat="1" ht="18.75" x14ac:dyDescent="0.3"/>
    <row r="19" spans="1:15" s="1" customFormat="1" ht="18.75" x14ac:dyDescent="0.3"/>
    <row r="20" spans="1:15" s="1" customFormat="1" ht="18.75" x14ac:dyDescent="0.3"/>
    <row r="21" spans="1:15" s="1" customFormat="1" ht="18.75" x14ac:dyDescent="0.3"/>
    <row r="22" spans="1:15" s="1" customFormat="1" ht="18.75" x14ac:dyDescent="0.3"/>
    <row r="23" spans="1:15" s="1" customFormat="1" ht="18.75" x14ac:dyDescent="0.3"/>
    <row r="24" spans="1:15" s="1" customFormat="1" ht="18.75" x14ac:dyDescent="0.3"/>
    <row r="25" spans="1:15" s="1" customFormat="1" ht="18.75" x14ac:dyDescent="0.3"/>
    <row r="26" spans="1:15" s="1" customFormat="1" ht="18.75" x14ac:dyDescent="0.3"/>
    <row r="27" spans="1:15" s="1" customFormat="1" ht="18.75" x14ac:dyDescent="0.3"/>
    <row r="28" spans="1:15" s="1" customFormat="1" ht="18.75" x14ac:dyDescent="0.3">
      <c r="N28" s="168" t="s">
        <v>221</v>
      </c>
      <c r="O28" s="169"/>
    </row>
    <row r="29" spans="1:15" s="1" customFormat="1" ht="20.25" x14ac:dyDescent="0.3">
      <c r="A29" s="118" t="s">
        <v>218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</row>
    <row r="30" spans="1:15" s="1" customFormat="1" ht="20.25" x14ac:dyDescent="0.3">
      <c r="A30" s="118" t="s">
        <v>219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</row>
    <row r="31" spans="1:15" s="1" customFormat="1" ht="20.25" x14ac:dyDescent="0.3">
      <c r="A31" s="118" t="s">
        <v>220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1:15" s="1" customFormat="1" ht="20.25" x14ac:dyDescent="0.3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1:15" s="1" customFormat="1" ht="18.75" x14ac:dyDescent="0.3">
      <c r="A33" s="170" t="s">
        <v>232</v>
      </c>
      <c r="B33" s="171"/>
      <c r="C33" s="171"/>
      <c r="D33" s="171"/>
      <c r="E33" s="171"/>
      <c r="F33" s="140" t="s">
        <v>222</v>
      </c>
      <c r="G33" s="136"/>
      <c r="H33" s="135" t="s">
        <v>223</v>
      </c>
      <c r="I33" s="135"/>
      <c r="J33" s="140" t="s">
        <v>224</v>
      </c>
      <c r="K33" s="136"/>
      <c r="L33" s="135" t="s">
        <v>223</v>
      </c>
      <c r="M33" s="135"/>
      <c r="N33" s="140" t="s">
        <v>230</v>
      </c>
      <c r="O33" s="136"/>
    </row>
    <row r="34" spans="1:15" s="1" customFormat="1" ht="18.75" x14ac:dyDescent="0.3">
      <c r="A34" s="172"/>
      <c r="B34" s="173"/>
      <c r="C34" s="173"/>
      <c r="D34" s="173"/>
      <c r="E34" s="173"/>
      <c r="F34" s="174" t="s">
        <v>225</v>
      </c>
      <c r="G34" s="175"/>
      <c r="H34" s="176" t="s">
        <v>226</v>
      </c>
      <c r="I34" s="176"/>
      <c r="J34" s="174" t="s">
        <v>9</v>
      </c>
      <c r="K34" s="175"/>
      <c r="L34" s="176" t="s">
        <v>227</v>
      </c>
      <c r="M34" s="176"/>
      <c r="N34" s="174" t="s">
        <v>231</v>
      </c>
      <c r="O34" s="175"/>
    </row>
    <row r="35" spans="1:15" s="1" customFormat="1" ht="18.75" x14ac:dyDescent="0.3">
      <c r="A35" s="164" t="s">
        <v>233</v>
      </c>
      <c r="B35" s="165"/>
      <c r="C35" s="165"/>
      <c r="D35" s="165"/>
      <c r="E35" s="165"/>
      <c r="F35" s="166"/>
      <c r="G35" s="167"/>
      <c r="H35" s="166"/>
      <c r="I35" s="167"/>
      <c r="J35" s="160"/>
      <c r="K35" s="161"/>
      <c r="L35" s="166"/>
      <c r="M35" s="167"/>
      <c r="N35" s="160"/>
      <c r="O35" s="161"/>
    </row>
    <row r="36" spans="1:15" s="1" customFormat="1" ht="18.75" x14ac:dyDescent="0.3">
      <c r="A36" s="187" t="s">
        <v>234</v>
      </c>
      <c r="B36" s="188"/>
      <c r="C36" s="188"/>
      <c r="D36" s="188"/>
      <c r="E36" s="189"/>
      <c r="F36" s="146">
        <v>0</v>
      </c>
      <c r="G36" s="147"/>
      <c r="H36" s="146">
        <v>0</v>
      </c>
      <c r="I36" s="147"/>
      <c r="J36" s="146">
        <v>0</v>
      </c>
      <c r="K36" s="147"/>
      <c r="L36" s="158">
        <v>0</v>
      </c>
      <c r="M36" s="159"/>
      <c r="N36" s="146" t="s">
        <v>84</v>
      </c>
      <c r="O36" s="147"/>
    </row>
    <row r="37" spans="1:15" s="1" customFormat="1" ht="18.75" x14ac:dyDescent="0.3">
      <c r="A37" s="146"/>
      <c r="B37" s="186"/>
      <c r="C37" s="186"/>
      <c r="D37" s="186"/>
      <c r="E37" s="147"/>
      <c r="F37" s="146"/>
      <c r="G37" s="147"/>
      <c r="H37" s="158"/>
      <c r="I37" s="159"/>
      <c r="J37" s="158"/>
      <c r="K37" s="159"/>
      <c r="L37" s="146"/>
      <c r="M37" s="147"/>
      <c r="N37" s="146"/>
      <c r="O37" s="147"/>
    </row>
    <row r="38" spans="1:15" s="1" customFormat="1" ht="18.75" x14ac:dyDescent="0.3">
      <c r="A38" s="19"/>
      <c r="B38" s="20"/>
      <c r="C38" s="20"/>
      <c r="D38" s="20"/>
      <c r="E38" s="20"/>
      <c r="F38" s="98"/>
      <c r="G38" s="97"/>
      <c r="H38" s="98"/>
      <c r="I38" s="97"/>
      <c r="J38" s="98"/>
      <c r="K38" s="97"/>
      <c r="L38" s="179"/>
      <c r="M38" s="180"/>
      <c r="N38" s="179"/>
      <c r="O38" s="180"/>
    </row>
    <row r="39" spans="1:15" s="1" customFormat="1" ht="19.5" thickBot="1" x14ac:dyDescent="0.35">
      <c r="A39" s="181" t="s">
        <v>39</v>
      </c>
      <c r="B39" s="182"/>
      <c r="C39" s="182"/>
      <c r="D39" s="182"/>
      <c r="E39" s="183"/>
      <c r="F39" s="181">
        <v>0</v>
      </c>
      <c r="G39" s="182"/>
      <c r="H39" s="181">
        <v>0</v>
      </c>
      <c r="I39" s="183"/>
      <c r="J39" s="181">
        <v>0</v>
      </c>
      <c r="K39" s="183"/>
      <c r="L39" s="181">
        <v>0</v>
      </c>
      <c r="M39" s="183"/>
      <c r="N39" s="182"/>
      <c r="O39" s="183"/>
    </row>
    <row r="40" spans="1:15" s="1" customFormat="1" ht="19.5" thickTop="1" x14ac:dyDescent="0.3"/>
    <row r="41" spans="1:15" s="1" customFormat="1" ht="18.75" x14ac:dyDescent="0.3"/>
    <row r="42" spans="1:15" s="1" customFormat="1" ht="18.75" x14ac:dyDescent="0.3"/>
    <row r="43" spans="1:15" s="1" customFormat="1" ht="18.75" x14ac:dyDescent="0.3"/>
    <row r="44" spans="1:15" s="1" customFormat="1" ht="18.75" x14ac:dyDescent="0.3"/>
    <row r="45" spans="1:15" s="1" customFormat="1" ht="18.75" x14ac:dyDescent="0.3"/>
    <row r="46" spans="1:15" s="1" customFormat="1" ht="18.75" x14ac:dyDescent="0.3"/>
    <row r="47" spans="1:15" s="1" customFormat="1" ht="18.75" x14ac:dyDescent="0.3"/>
    <row r="48" spans="1:15" s="1" customFormat="1" ht="18.75" x14ac:dyDescent="0.3"/>
    <row r="49" spans="1:15" s="1" customFormat="1" ht="18.75" x14ac:dyDescent="0.3"/>
    <row r="50" spans="1:15" s="1" customFormat="1" ht="18.75" x14ac:dyDescent="0.3"/>
    <row r="51" spans="1:15" s="1" customFormat="1" ht="18.75" x14ac:dyDescent="0.3"/>
    <row r="52" spans="1:15" s="1" customFormat="1" ht="18.75" x14ac:dyDescent="0.3"/>
    <row r="53" spans="1:15" s="1" customFormat="1" ht="18.75" x14ac:dyDescent="0.3"/>
    <row r="54" spans="1:15" s="1" customFormat="1" ht="18.75" x14ac:dyDescent="0.3"/>
    <row r="55" spans="1:15" s="1" customFormat="1" ht="18.75" x14ac:dyDescent="0.3">
      <c r="N55" s="168" t="s">
        <v>221</v>
      </c>
      <c r="O55" s="169"/>
    </row>
    <row r="56" spans="1:15" s="1" customFormat="1" ht="20.25" x14ac:dyDescent="0.3">
      <c r="A56" s="118" t="s">
        <v>218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</row>
    <row r="57" spans="1:15" s="1" customFormat="1" ht="20.25" x14ac:dyDescent="0.3">
      <c r="A57" s="118" t="s">
        <v>219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</row>
    <row r="58" spans="1:15" s="1" customFormat="1" ht="20.25" x14ac:dyDescent="0.3">
      <c r="A58" s="118" t="s">
        <v>220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</row>
    <row r="59" spans="1:15" s="1" customFormat="1" ht="20.25" x14ac:dyDescent="0.3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1:15" s="1" customFormat="1" ht="18.75" x14ac:dyDescent="0.3">
      <c r="A60" s="170" t="s">
        <v>232</v>
      </c>
      <c r="B60" s="171"/>
      <c r="C60" s="171"/>
      <c r="D60" s="171"/>
      <c r="E60" s="171"/>
      <c r="F60" s="140" t="s">
        <v>222</v>
      </c>
      <c r="G60" s="136"/>
      <c r="H60" s="135" t="s">
        <v>223</v>
      </c>
      <c r="I60" s="135"/>
      <c r="J60" s="140" t="s">
        <v>224</v>
      </c>
      <c r="K60" s="136"/>
      <c r="L60" s="135" t="s">
        <v>223</v>
      </c>
      <c r="M60" s="135"/>
      <c r="N60" s="140" t="s">
        <v>230</v>
      </c>
      <c r="O60" s="136"/>
    </row>
    <row r="61" spans="1:15" s="1" customFormat="1" ht="18.75" x14ac:dyDescent="0.3">
      <c r="A61" s="172"/>
      <c r="B61" s="173"/>
      <c r="C61" s="173"/>
      <c r="D61" s="173"/>
      <c r="E61" s="173"/>
      <c r="F61" s="174" t="s">
        <v>225</v>
      </c>
      <c r="G61" s="175"/>
      <c r="H61" s="176" t="s">
        <v>226</v>
      </c>
      <c r="I61" s="176"/>
      <c r="J61" s="174" t="s">
        <v>9</v>
      </c>
      <c r="K61" s="175"/>
      <c r="L61" s="176" t="s">
        <v>227</v>
      </c>
      <c r="M61" s="176"/>
      <c r="N61" s="174" t="s">
        <v>231</v>
      </c>
      <c r="O61" s="175"/>
    </row>
    <row r="62" spans="1:15" s="1" customFormat="1" ht="18.75" x14ac:dyDescent="0.3">
      <c r="A62" s="164" t="s">
        <v>235</v>
      </c>
      <c r="B62" s="165"/>
      <c r="C62" s="165"/>
      <c r="D62" s="165"/>
      <c r="E62" s="165"/>
      <c r="F62" s="166"/>
      <c r="G62" s="167"/>
      <c r="H62" s="166"/>
      <c r="I62" s="167"/>
      <c r="J62" s="160"/>
      <c r="K62" s="161"/>
      <c r="L62" s="166"/>
      <c r="M62" s="167"/>
      <c r="N62" s="160"/>
      <c r="O62" s="161"/>
    </row>
    <row r="63" spans="1:15" s="1" customFormat="1" ht="18.75" x14ac:dyDescent="0.3">
      <c r="A63" s="143" t="s">
        <v>46</v>
      </c>
      <c r="B63" s="144"/>
      <c r="C63" s="144"/>
      <c r="D63" s="144"/>
      <c r="E63" s="145"/>
      <c r="F63" s="146">
        <v>1</v>
      </c>
      <c r="G63" s="147"/>
      <c r="H63" s="154">
        <f>F63*100/F130</f>
        <v>2.1739130434782608</v>
      </c>
      <c r="I63" s="155"/>
      <c r="J63" s="152">
        <f>'3'!G13</f>
        <v>10000</v>
      </c>
      <c r="K63" s="153"/>
      <c r="L63" s="197">
        <f>J63*100/J130</f>
        <v>2.4326757000024325E-2</v>
      </c>
      <c r="M63" s="198"/>
      <c r="N63" s="146" t="s">
        <v>84</v>
      </c>
      <c r="O63" s="147"/>
    </row>
    <row r="64" spans="1:15" s="1" customFormat="1" ht="18.75" x14ac:dyDescent="0.3">
      <c r="A64" s="143"/>
      <c r="B64" s="144"/>
      <c r="C64" s="144"/>
      <c r="D64" s="144"/>
      <c r="E64" s="145"/>
      <c r="F64" s="146"/>
      <c r="G64" s="147"/>
      <c r="H64" s="146"/>
      <c r="I64" s="147"/>
      <c r="J64" s="148"/>
      <c r="K64" s="149"/>
      <c r="L64" s="146"/>
      <c r="M64" s="147"/>
      <c r="N64" s="146"/>
      <c r="O64" s="147"/>
    </row>
    <row r="65" spans="1:15" s="1" customFormat="1" ht="18.75" x14ac:dyDescent="0.3">
      <c r="A65" s="143" t="s">
        <v>47</v>
      </c>
      <c r="B65" s="144"/>
      <c r="C65" s="144"/>
      <c r="D65" s="144"/>
      <c r="E65" s="145"/>
      <c r="F65" s="146">
        <v>3</v>
      </c>
      <c r="G65" s="147"/>
      <c r="H65" s="154">
        <f>F65*100/F130</f>
        <v>6.5217391304347823</v>
      </c>
      <c r="I65" s="155"/>
      <c r="J65" s="148">
        <f>'3'!G41</f>
        <v>345000</v>
      </c>
      <c r="K65" s="149"/>
      <c r="L65" s="154">
        <f>J65*100/J130</f>
        <v>0.83927311650083924</v>
      </c>
      <c r="M65" s="155"/>
      <c r="N65" s="146" t="s">
        <v>84</v>
      </c>
      <c r="O65" s="147"/>
    </row>
    <row r="66" spans="1:15" s="1" customFormat="1" ht="18.75" x14ac:dyDescent="0.3">
      <c r="A66" s="143"/>
      <c r="B66" s="144"/>
      <c r="C66" s="144"/>
      <c r="D66" s="144"/>
      <c r="E66" s="145"/>
      <c r="F66" s="146"/>
      <c r="G66" s="147"/>
      <c r="H66" s="146"/>
      <c r="I66" s="147"/>
      <c r="J66" s="148"/>
      <c r="K66" s="149"/>
      <c r="L66" s="146"/>
      <c r="M66" s="147"/>
      <c r="N66" s="146"/>
      <c r="O66" s="147"/>
    </row>
    <row r="67" spans="1:15" s="1" customFormat="1" ht="18.75" x14ac:dyDescent="0.3">
      <c r="A67" s="143" t="s">
        <v>52</v>
      </c>
      <c r="B67" s="144"/>
      <c r="C67" s="144"/>
      <c r="D67" s="144"/>
      <c r="E67" s="145"/>
      <c r="F67" s="146">
        <v>1</v>
      </c>
      <c r="G67" s="147"/>
      <c r="H67" s="154">
        <f>F67*100/F130</f>
        <v>2.1739130434782608</v>
      </c>
      <c r="I67" s="155"/>
      <c r="J67" s="148">
        <f>'3'!G63</f>
        <v>10000</v>
      </c>
      <c r="K67" s="149"/>
      <c r="L67" s="154">
        <f>J67*100/J130</f>
        <v>2.4326757000024325E-2</v>
      </c>
      <c r="M67" s="155"/>
      <c r="N67" s="146" t="s">
        <v>84</v>
      </c>
      <c r="O67" s="147"/>
    </row>
    <row r="68" spans="1:15" s="1" customFormat="1" ht="18.75" x14ac:dyDescent="0.3">
      <c r="A68" s="143"/>
      <c r="B68" s="144"/>
      <c r="C68" s="144"/>
      <c r="D68" s="144"/>
      <c r="E68" s="145"/>
      <c r="F68" s="146"/>
      <c r="G68" s="147"/>
      <c r="H68" s="146"/>
      <c r="I68" s="147"/>
      <c r="J68" s="150"/>
      <c r="K68" s="151"/>
      <c r="L68" s="146"/>
      <c r="M68" s="147"/>
      <c r="N68" s="146"/>
      <c r="O68" s="147"/>
    </row>
    <row r="69" spans="1:15" s="1" customFormat="1" ht="18.75" x14ac:dyDescent="0.3">
      <c r="A69" s="143" t="s">
        <v>56</v>
      </c>
      <c r="B69" s="144"/>
      <c r="C69" s="144"/>
      <c r="D69" s="144"/>
      <c r="E69" s="145"/>
      <c r="F69" s="158">
        <v>1</v>
      </c>
      <c r="G69" s="159"/>
      <c r="H69" s="154">
        <f>F69*100/F130</f>
        <v>2.1739130434782608</v>
      </c>
      <c r="I69" s="155"/>
      <c r="J69" s="152">
        <f>'3'!G90</f>
        <v>10000</v>
      </c>
      <c r="K69" s="153"/>
      <c r="L69" s="154">
        <f>J69*100/J130</f>
        <v>2.4326757000024325E-2</v>
      </c>
      <c r="M69" s="155"/>
      <c r="N69" s="146" t="s">
        <v>84</v>
      </c>
      <c r="O69" s="147"/>
    </row>
    <row r="70" spans="1:15" s="1" customFormat="1" ht="18.75" x14ac:dyDescent="0.3">
      <c r="A70" s="143"/>
      <c r="B70" s="144"/>
      <c r="C70" s="144"/>
      <c r="D70" s="144"/>
      <c r="E70" s="145"/>
      <c r="F70" s="146"/>
      <c r="G70" s="147"/>
      <c r="H70" s="146"/>
      <c r="I70" s="147"/>
      <c r="J70" s="150"/>
      <c r="K70" s="151"/>
      <c r="L70" s="146"/>
      <c r="M70" s="147"/>
      <c r="N70" s="146"/>
      <c r="O70" s="147"/>
    </row>
    <row r="71" spans="1:15" s="1" customFormat="1" ht="18.75" x14ac:dyDescent="0.3">
      <c r="A71" s="143" t="s">
        <v>58</v>
      </c>
      <c r="B71" s="144"/>
      <c r="C71" s="144"/>
      <c r="D71" s="144"/>
      <c r="E71" s="145"/>
      <c r="F71" s="146">
        <v>8</v>
      </c>
      <c r="G71" s="147"/>
      <c r="H71" s="154">
        <f>F71*100/F130</f>
        <v>17.391304347826086</v>
      </c>
      <c r="I71" s="155"/>
      <c r="J71" s="148">
        <f>'3'!G132</f>
        <v>355000</v>
      </c>
      <c r="K71" s="149"/>
      <c r="L71" s="154">
        <f>J71*100/J130</f>
        <v>0.86359987350086365</v>
      </c>
      <c r="M71" s="155"/>
      <c r="N71" s="146" t="s">
        <v>84</v>
      </c>
      <c r="O71" s="147"/>
    </row>
    <row r="72" spans="1:15" s="1" customFormat="1" ht="18.75" x14ac:dyDescent="0.3">
      <c r="A72" s="143"/>
      <c r="B72" s="144"/>
      <c r="C72" s="144"/>
      <c r="D72" s="144"/>
      <c r="E72" s="145"/>
      <c r="F72" s="146"/>
      <c r="G72" s="147"/>
      <c r="H72" s="146"/>
      <c r="I72" s="147"/>
      <c r="J72" s="146"/>
      <c r="K72" s="147"/>
      <c r="L72" s="146"/>
      <c r="M72" s="147"/>
      <c r="N72" s="146"/>
      <c r="O72" s="147"/>
    </row>
    <row r="73" spans="1:15" s="1" customFormat="1" ht="18.75" x14ac:dyDescent="0.3">
      <c r="A73" s="143" t="s">
        <v>70</v>
      </c>
      <c r="B73" s="144"/>
      <c r="C73" s="144"/>
      <c r="D73" s="144"/>
      <c r="E73" s="145"/>
      <c r="F73" s="146">
        <v>13</v>
      </c>
      <c r="G73" s="147"/>
      <c r="H73" s="195">
        <f>F73*100/F130</f>
        <v>28.260869565217391</v>
      </c>
      <c r="I73" s="196"/>
      <c r="J73" s="152">
        <f>'3'!G177</f>
        <v>3762600</v>
      </c>
      <c r="K73" s="153"/>
      <c r="L73" s="154">
        <f>J73*100/J130</f>
        <v>9.1531855888291531</v>
      </c>
      <c r="M73" s="155"/>
      <c r="N73" s="146" t="s">
        <v>84</v>
      </c>
      <c r="O73" s="147"/>
    </row>
    <row r="74" spans="1:15" s="1" customFormat="1" ht="18.75" x14ac:dyDescent="0.3">
      <c r="A74" s="143"/>
      <c r="B74" s="144"/>
      <c r="C74" s="144"/>
      <c r="D74" s="144"/>
      <c r="E74" s="145"/>
      <c r="F74" s="146"/>
      <c r="G74" s="147"/>
      <c r="H74" s="146"/>
      <c r="I74" s="147"/>
      <c r="J74" s="148"/>
      <c r="K74" s="149"/>
      <c r="L74" s="146"/>
      <c r="M74" s="147"/>
      <c r="N74" s="95"/>
      <c r="O74" s="96"/>
    </row>
    <row r="75" spans="1:15" s="1" customFormat="1" ht="18.75" x14ac:dyDescent="0.3">
      <c r="A75" s="143" t="s">
        <v>236</v>
      </c>
      <c r="B75" s="144"/>
      <c r="C75" s="144"/>
      <c r="D75" s="144"/>
      <c r="E75" s="145"/>
      <c r="F75" s="146">
        <v>1</v>
      </c>
      <c r="G75" s="147"/>
      <c r="H75" s="154">
        <f>F75*100/F130</f>
        <v>2.1739130434782608</v>
      </c>
      <c r="I75" s="155"/>
      <c r="J75" s="148">
        <f>'3'!G205</f>
        <v>12299440</v>
      </c>
      <c r="K75" s="149"/>
      <c r="L75" s="154">
        <f>J75*100/J130</f>
        <v>29.920548811637921</v>
      </c>
      <c r="M75" s="155"/>
      <c r="N75" s="146" t="s">
        <v>84</v>
      </c>
      <c r="O75" s="147"/>
    </row>
    <row r="76" spans="1:15" s="1" customFormat="1" ht="18.75" x14ac:dyDescent="0.3">
      <c r="A76" s="177"/>
      <c r="B76" s="193"/>
      <c r="C76" s="193"/>
      <c r="D76" s="193"/>
      <c r="E76" s="178"/>
      <c r="F76" s="177"/>
      <c r="G76" s="178"/>
      <c r="H76" s="177"/>
      <c r="I76" s="178"/>
      <c r="J76" s="177"/>
      <c r="K76" s="178"/>
      <c r="L76" s="179"/>
      <c r="M76" s="180"/>
      <c r="N76" s="179"/>
      <c r="O76" s="180"/>
    </row>
    <row r="77" spans="1:15" s="114" customFormat="1" ht="19.5" thickBot="1" x14ac:dyDescent="0.35">
      <c r="A77" s="181" t="s">
        <v>39</v>
      </c>
      <c r="B77" s="182"/>
      <c r="C77" s="182"/>
      <c r="D77" s="182"/>
      <c r="E77" s="183"/>
      <c r="F77" s="181">
        <f>SUM(F63:G75)</f>
        <v>28</v>
      </c>
      <c r="G77" s="182"/>
      <c r="H77" s="184">
        <f>SUM(H63:I76)</f>
        <v>60.869565217391305</v>
      </c>
      <c r="I77" s="183"/>
      <c r="J77" s="185">
        <f>SUM(J63:K76)</f>
        <v>16792040</v>
      </c>
      <c r="K77" s="182"/>
      <c r="L77" s="184">
        <f>SUM(L62:M76)</f>
        <v>40.849587661468853</v>
      </c>
      <c r="M77" s="194"/>
      <c r="N77" s="182"/>
      <c r="O77" s="183"/>
    </row>
    <row r="78" spans="1:15" s="110" customFormat="1" ht="19.5" thickTop="1" x14ac:dyDescent="0.3">
      <c r="A78" s="111"/>
      <c r="B78" s="111"/>
      <c r="C78" s="111"/>
      <c r="D78" s="111"/>
      <c r="E78" s="111"/>
      <c r="F78" s="111"/>
      <c r="G78" s="111"/>
      <c r="H78" s="112"/>
      <c r="I78" s="111"/>
      <c r="J78" s="113"/>
      <c r="K78" s="111"/>
      <c r="L78" s="112"/>
      <c r="M78" s="112"/>
      <c r="N78" s="111"/>
      <c r="O78" s="111"/>
    </row>
    <row r="79" spans="1:15" s="1" customFormat="1" ht="18.75" x14ac:dyDescent="0.3"/>
    <row r="80" spans="1:15" s="1" customFormat="1" ht="18.75" x14ac:dyDescent="0.3"/>
    <row r="81" spans="1:15" s="1" customFormat="1" ht="18.75" x14ac:dyDescent="0.3"/>
    <row r="82" spans="1:15" s="1" customFormat="1" ht="18.75" x14ac:dyDescent="0.3">
      <c r="N82" s="168" t="s">
        <v>221</v>
      </c>
      <c r="O82" s="169"/>
    </row>
    <row r="83" spans="1:15" s="1" customFormat="1" ht="20.25" x14ac:dyDescent="0.3">
      <c r="A83" s="118" t="s">
        <v>218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</row>
    <row r="84" spans="1:15" s="1" customFormat="1" ht="20.25" x14ac:dyDescent="0.3">
      <c r="A84" s="118" t="s">
        <v>219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</row>
    <row r="85" spans="1:15" s="1" customFormat="1" ht="20.25" x14ac:dyDescent="0.3">
      <c r="A85" s="118" t="s">
        <v>220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</row>
    <row r="86" spans="1:15" s="1" customFormat="1" ht="20.25" x14ac:dyDescent="0.3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</row>
    <row r="87" spans="1:15" s="1" customFormat="1" ht="18.75" x14ac:dyDescent="0.3">
      <c r="A87" s="170" t="s">
        <v>232</v>
      </c>
      <c r="B87" s="171"/>
      <c r="C87" s="171"/>
      <c r="D87" s="171"/>
      <c r="E87" s="171"/>
      <c r="F87" s="140" t="s">
        <v>222</v>
      </c>
      <c r="G87" s="136"/>
      <c r="H87" s="135" t="s">
        <v>223</v>
      </c>
      <c r="I87" s="135"/>
      <c r="J87" s="140" t="s">
        <v>224</v>
      </c>
      <c r="K87" s="136"/>
      <c r="L87" s="135" t="s">
        <v>223</v>
      </c>
      <c r="M87" s="135"/>
      <c r="N87" s="140" t="s">
        <v>230</v>
      </c>
      <c r="O87" s="136"/>
    </row>
    <row r="88" spans="1:15" s="1" customFormat="1" ht="18.75" x14ac:dyDescent="0.3">
      <c r="A88" s="172"/>
      <c r="B88" s="173"/>
      <c r="C88" s="173"/>
      <c r="D88" s="173"/>
      <c r="E88" s="173"/>
      <c r="F88" s="174" t="s">
        <v>225</v>
      </c>
      <c r="G88" s="175"/>
      <c r="H88" s="176" t="s">
        <v>226</v>
      </c>
      <c r="I88" s="176"/>
      <c r="J88" s="174" t="s">
        <v>9</v>
      </c>
      <c r="K88" s="175"/>
      <c r="L88" s="176" t="s">
        <v>227</v>
      </c>
      <c r="M88" s="176"/>
      <c r="N88" s="174" t="s">
        <v>231</v>
      </c>
      <c r="O88" s="175"/>
    </row>
    <row r="89" spans="1:15" s="1" customFormat="1" ht="18.75" x14ac:dyDescent="0.3">
      <c r="A89" s="190" t="s">
        <v>237</v>
      </c>
      <c r="B89" s="191" t="s">
        <v>237</v>
      </c>
      <c r="C89" s="191" t="s">
        <v>237</v>
      </c>
      <c r="D89" s="191" t="s">
        <v>237</v>
      </c>
      <c r="E89" s="192" t="s">
        <v>237</v>
      </c>
      <c r="F89" s="166"/>
      <c r="G89" s="167"/>
      <c r="H89" s="166"/>
      <c r="I89" s="167"/>
      <c r="J89" s="160"/>
      <c r="K89" s="161"/>
      <c r="L89" s="166"/>
      <c r="M89" s="167"/>
      <c r="N89" s="160"/>
      <c r="O89" s="161"/>
    </row>
    <row r="90" spans="1:15" s="1" customFormat="1" ht="18.75" x14ac:dyDescent="0.3">
      <c r="A90" s="187" t="s">
        <v>104</v>
      </c>
      <c r="B90" s="188" t="s">
        <v>104</v>
      </c>
      <c r="C90" s="188" t="s">
        <v>104</v>
      </c>
      <c r="D90" s="188" t="s">
        <v>104</v>
      </c>
      <c r="E90" s="189" t="s">
        <v>104</v>
      </c>
      <c r="F90" s="146">
        <v>2</v>
      </c>
      <c r="G90" s="147"/>
      <c r="H90" s="154">
        <f>F90*100/F130</f>
        <v>4.3478260869565215</v>
      </c>
      <c r="I90" s="155"/>
      <c r="J90" s="152">
        <f>'4'!G12</f>
        <v>20000</v>
      </c>
      <c r="K90" s="153"/>
      <c r="L90" s="162">
        <f>J90*100/J130</f>
        <v>4.865351400004865E-2</v>
      </c>
      <c r="M90" s="163"/>
      <c r="N90" s="146" t="s">
        <v>84</v>
      </c>
      <c r="O90" s="147"/>
    </row>
    <row r="91" spans="1:15" s="1" customFormat="1" ht="18.75" x14ac:dyDescent="0.3">
      <c r="A91" s="146"/>
      <c r="B91" s="186"/>
      <c r="C91" s="186"/>
      <c r="D91" s="186"/>
      <c r="E91" s="147"/>
      <c r="F91" s="146"/>
      <c r="G91" s="147"/>
      <c r="H91" s="158"/>
      <c r="I91" s="159"/>
      <c r="J91" s="150"/>
      <c r="K91" s="151"/>
      <c r="L91" s="146"/>
      <c r="M91" s="147"/>
      <c r="N91" s="146"/>
      <c r="O91" s="147"/>
    </row>
    <row r="92" spans="1:15" s="1" customFormat="1" ht="18.75" x14ac:dyDescent="0.3">
      <c r="A92" s="19"/>
      <c r="B92" s="20"/>
      <c r="C92" s="20"/>
      <c r="D92" s="20"/>
      <c r="E92" s="20"/>
      <c r="F92" s="98"/>
      <c r="G92" s="97"/>
      <c r="H92" s="98"/>
      <c r="I92" s="97"/>
      <c r="J92" s="177"/>
      <c r="K92" s="178"/>
      <c r="L92" s="179"/>
      <c r="M92" s="180"/>
      <c r="N92" s="179"/>
      <c r="O92" s="180"/>
    </row>
    <row r="93" spans="1:15" s="1" customFormat="1" ht="19.5" thickBot="1" x14ac:dyDescent="0.35">
      <c r="A93" s="181" t="s">
        <v>39</v>
      </c>
      <c r="B93" s="182"/>
      <c r="C93" s="182"/>
      <c r="D93" s="182"/>
      <c r="E93" s="183"/>
      <c r="F93" s="181">
        <f>SUM(F90:G91)</f>
        <v>2</v>
      </c>
      <c r="G93" s="182"/>
      <c r="H93" s="184">
        <f>SUM(H90:I92)</f>
        <v>4.3478260869565215</v>
      </c>
      <c r="I93" s="183"/>
      <c r="J93" s="185">
        <f>SUM(J90:K92)</f>
        <v>20000</v>
      </c>
      <c r="K93" s="182"/>
      <c r="L93" s="184">
        <f>SUM(L90:M92)</f>
        <v>4.865351400004865E-2</v>
      </c>
      <c r="M93" s="183"/>
      <c r="N93" s="182"/>
      <c r="O93" s="183"/>
    </row>
    <row r="94" spans="1:15" s="1" customFormat="1" ht="19.5" thickTop="1" x14ac:dyDescent="0.3"/>
    <row r="95" spans="1:15" s="1" customFormat="1" ht="18.75" x14ac:dyDescent="0.3"/>
    <row r="96" spans="1:15" s="1" customFormat="1" ht="18.75" x14ac:dyDescent="0.3"/>
    <row r="97" spans="1:15" s="1" customFormat="1" ht="18.75" x14ac:dyDescent="0.3"/>
    <row r="98" spans="1:15" s="1" customFormat="1" ht="18.75" x14ac:dyDescent="0.3"/>
    <row r="99" spans="1:15" s="1" customFormat="1" ht="18.75" x14ac:dyDescent="0.3"/>
    <row r="100" spans="1:15" s="1" customFormat="1" ht="18.75" x14ac:dyDescent="0.3"/>
    <row r="101" spans="1:15" s="1" customFormat="1" ht="18.75" x14ac:dyDescent="0.3"/>
    <row r="102" spans="1:15" s="1" customFormat="1" ht="18.75" x14ac:dyDescent="0.3"/>
    <row r="103" spans="1:15" s="1" customFormat="1" ht="18.75" x14ac:dyDescent="0.3"/>
    <row r="104" spans="1:15" s="1" customFormat="1" ht="18.75" x14ac:dyDescent="0.3"/>
    <row r="105" spans="1:15" s="1" customFormat="1" ht="18.75" x14ac:dyDescent="0.3"/>
    <row r="106" spans="1:15" s="1" customFormat="1" ht="18.75" x14ac:dyDescent="0.3"/>
    <row r="107" spans="1:15" s="1" customFormat="1" ht="18.75" x14ac:dyDescent="0.3"/>
    <row r="108" spans="1:15" s="1" customFormat="1" ht="18.75" x14ac:dyDescent="0.3"/>
    <row r="109" spans="1:15" s="1" customFormat="1" ht="18.75" x14ac:dyDescent="0.3">
      <c r="N109" s="168" t="s">
        <v>221</v>
      </c>
      <c r="O109" s="169"/>
    </row>
    <row r="110" spans="1:15" s="1" customFormat="1" ht="20.25" x14ac:dyDescent="0.3">
      <c r="A110" s="118" t="s">
        <v>218</v>
      </c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</row>
    <row r="111" spans="1:15" s="1" customFormat="1" ht="20.25" x14ac:dyDescent="0.3">
      <c r="A111" s="118" t="s">
        <v>219</v>
      </c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</row>
    <row r="112" spans="1:15" s="1" customFormat="1" ht="20.25" x14ac:dyDescent="0.3">
      <c r="A112" s="118" t="s">
        <v>220</v>
      </c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</row>
    <row r="113" spans="1:15" s="1" customFormat="1" ht="20.25" x14ac:dyDescent="0.3">
      <c r="A113" s="94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</row>
    <row r="114" spans="1:15" s="1" customFormat="1" ht="18.75" x14ac:dyDescent="0.3">
      <c r="A114" s="170" t="s">
        <v>232</v>
      </c>
      <c r="B114" s="171"/>
      <c r="C114" s="171"/>
      <c r="D114" s="171"/>
      <c r="E114" s="171"/>
      <c r="F114" s="140" t="s">
        <v>222</v>
      </c>
      <c r="G114" s="136"/>
      <c r="H114" s="135" t="s">
        <v>223</v>
      </c>
      <c r="I114" s="135"/>
      <c r="J114" s="140" t="s">
        <v>224</v>
      </c>
      <c r="K114" s="136"/>
      <c r="L114" s="135" t="s">
        <v>223</v>
      </c>
      <c r="M114" s="135"/>
      <c r="N114" s="140" t="s">
        <v>230</v>
      </c>
      <c r="O114" s="136"/>
    </row>
    <row r="115" spans="1:15" s="1" customFormat="1" ht="18.75" x14ac:dyDescent="0.3">
      <c r="A115" s="172"/>
      <c r="B115" s="173"/>
      <c r="C115" s="173"/>
      <c r="D115" s="173"/>
      <c r="E115" s="173"/>
      <c r="F115" s="174" t="s">
        <v>225</v>
      </c>
      <c r="G115" s="175"/>
      <c r="H115" s="176" t="s">
        <v>226</v>
      </c>
      <c r="I115" s="176"/>
      <c r="J115" s="174" t="s">
        <v>9</v>
      </c>
      <c r="K115" s="175"/>
      <c r="L115" s="176" t="s">
        <v>227</v>
      </c>
      <c r="M115" s="176"/>
      <c r="N115" s="174" t="s">
        <v>231</v>
      </c>
      <c r="O115" s="175"/>
    </row>
    <row r="116" spans="1:15" s="1" customFormat="1" ht="18.75" x14ac:dyDescent="0.3">
      <c r="A116" s="164" t="s">
        <v>238</v>
      </c>
      <c r="B116" s="165" t="s">
        <v>238</v>
      </c>
      <c r="C116" s="165" t="s">
        <v>238</v>
      </c>
      <c r="D116" s="165" t="s">
        <v>238</v>
      </c>
      <c r="E116" s="165" t="s">
        <v>238</v>
      </c>
      <c r="F116" s="166"/>
      <c r="G116" s="167"/>
      <c r="H116" s="166"/>
      <c r="I116" s="167"/>
      <c r="J116" s="160"/>
      <c r="K116" s="161"/>
      <c r="L116" s="166"/>
      <c r="M116" s="167"/>
      <c r="N116" s="160"/>
      <c r="O116" s="161"/>
    </row>
    <row r="117" spans="1:15" s="1" customFormat="1" ht="18.75" x14ac:dyDescent="0.3">
      <c r="A117" s="143" t="s">
        <v>109</v>
      </c>
      <c r="B117" s="144" t="s">
        <v>109</v>
      </c>
      <c r="C117" s="144" t="s">
        <v>109</v>
      </c>
      <c r="D117" s="144" t="s">
        <v>109</v>
      </c>
      <c r="E117" s="145" t="s">
        <v>109</v>
      </c>
      <c r="F117" s="146">
        <v>4</v>
      </c>
      <c r="G117" s="147"/>
      <c r="H117" s="154">
        <f>F117*100/F130</f>
        <v>8.695652173913043</v>
      </c>
      <c r="I117" s="155"/>
      <c r="J117" s="152">
        <f>'5.1'!G68</f>
        <v>17814860</v>
      </c>
      <c r="K117" s="153"/>
      <c r="L117" s="162">
        <f>J117*100/J130</f>
        <v>43.337777020945339</v>
      </c>
      <c r="M117" s="163"/>
      <c r="N117" s="146" t="s">
        <v>84</v>
      </c>
      <c r="O117" s="147"/>
    </row>
    <row r="118" spans="1:15" s="1" customFormat="1" ht="18.75" x14ac:dyDescent="0.3">
      <c r="A118" s="143"/>
      <c r="B118" s="144"/>
      <c r="C118" s="144"/>
      <c r="D118" s="144"/>
      <c r="E118" s="145"/>
      <c r="F118" s="146"/>
      <c r="G118" s="147"/>
      <c r="H118" s="146"/>
      <c r="I118" s="147"/>
      <c r="J118" s="148"/>
      <c r="K118" s="149"/>
      <c r="L118" s="146"/>
      <c r="M118" s="147"/>
      <c r="N118" s="146"/>
      <c r="O118" s="147"/>
    </row>
    <row r="119" spans="1:15" s="1" customFormat="1" ht="18.75" x14ac:dyDescent="0.3">
      <c r="A119" s="143" t="s">
        <v>239</v>
      </c>
      <c r="B119" s="144" t="s">
        <v>239</v>
      </c>
      <c r="C119" s="144" t="s">
        <v>239</v>
      </c>
      <c r="D119" s="144" t="s">
        <v>239</v>
      </c>
      <c r="E119" s="145" t="s">
        <v>239</v>
      </c>
      <c r="F119" s="146">
        <v>2</v>
      </c>
      <c r="G119" s="147"/>
      <c r="H119" s="154">
        <f>F119*100/F130</f>
        <v>4.3478260869565215</v>
      </c>
      <c r="I119" s="155"/>
      <c r="J119" s="148">
        <f>'5.3'!G12</f>
        <v>710000</v>
      </c>
      <c r="K119" s="149"/>
      <c r="L119" s="154">
        <f>J119*100/J130</f>
        <v>1.7271997470017273</v>
      </c>
      <c r="M119" s="155"/>
      <c r="N119" s="146" t="s">
        <v>84</v>
      </c>
      <c r="O119" s="147"/>
    </row>
    <row r="120" spans="1:15" s="1" customFormat="1" ht="18.75" x14ac:dyDescent="0.3">
      <c r="A120" s="143"/>
      <c r="B120" s="144"/>
      <c r="C120" s="144"/>
      <c r="D120" s="144"/>
      <c r="E120" s="145"/>
      <c r="F120" s="146"/>
      <c r="G120" s="147"/>
      <c r="H120" s="146"/>
      <c r="I120" s="147"/>
      <c r="J120" s="148"/>
      <c r="K120" s="149"/>
      <c r="L120" s="146"/>
      <c r="M120" s="147"/>
      <c r="N120" s="146"/>
      <c r="O120" s="147"/>
    </row>
    <row r="121" spans="1:15" s="1" customFormat="1" ht="18.75" x14ac:dyDescent="0.3">
      <c r="A121" s="143" t="s">
        <v>240</v>
      </c>
      <c r="B121" s="144" t="s">
        <v>240</v>
      </c>
      <c r="C121" s="144" t="s">
        <v>240</v>
      </c>
      <c r="D121" s="144" t="s">
        <v>240</v>
      </c>
      <c r="E121" s="145" t="s">
        <v>240</v>
      </c>
      <c r="F121" s="146"/>
      <c r="G121" s="147"/>
      <c r="H121" s="146"/>
      <c r="I121" s="147"/>
      <c r="J121" s="148"/>
      <c r="K121" s="149"/>
      <c r="L121" s="146"/>
      <c r="M121" s="147"/>
      <c r="N121" s="146"/>
      <c r="O121" s="147"/>
    </row>
    <row r="122" spans="1:15" s="1" customFormat="1" ht="18.75" x14ac:dyDescent="0.3">
      <c r="A122" s="143" t="s">
        <v>241</v>
      </c>
      <c r="B122" s="144" t="s">
        <v>241</v>
      </c>
      <c r="C122" s="144" t="s">
        <v>241</v>
      </c>
      <c r="D122" s="144" t="s">
        <v>241</v>
      </c>
      <c r="E122" s="145" t="s">
        <v>241</v>
      </c>
      <c r="F122" s="146"/>
      <c r="G122" s="147"/>
      <c r="H122" s="146"/>
      <c r="I122" s="147"/>
      <c r="J122" s="152">
        <f>'1.ครุภัณฑ์สำนักงาน'!G67</f>
        <v>19600</v>
      </c>
      <c r="K122" s="153"/>
      <c r="L122" s="154">
        <f>J122*100/J130</f>
        <v>4.7680443720047677E-2</v>
      </c>
      <c r="M122" s="155"/>
      <c r="N122" s="146" t="s">
        <v>84</v>
      </c>
      <c r="O122" s="147"/>
    </row>
    <row r="123" spans="1:15" s="1" customFormat="1" ht="18.75" x14ac:dyDescent="0.3">
      <c r="A123" s="143" t="s">
        <v>242</v>
      </c>
      <c r="B123" s="144" t="s">
        <v>242</v>
      </c>
      <c r="C123" s="144" t="s">
        <v>242</v>
      </c>
      <c r="D123" s="144" t="s">
        <v>242</v>
      </c>
      <c r="E123" s="145" t="s">
        <v>242</v>
      </c>
      <c r="F123" s="158"/>
      <c r="G123" s="159"/>
      <c r="H123" s="146"/>
      <c r="I123" s="147"/>
      <c r="J123" s="152">
        <f>'4.ครุภัณฑ์คอมพิวเตอร์'!G14</f>
        <v>38000</v>
      </c>
      <c r="K123" s="153"/>
      <c r="L123" s="154">
        <f>J123*100/J130</f>
        <v>9.2441676600092448E-2</v>
      </c>
      <c r="M123" s="155"/>
      <c r="N123" s="146" t="s">
        <v>84</v>
      </c>
      <c r="O123" s="147"/>
    </row>
    <row r="124" spans="1:15" s="1" customFormat="1" ht="18.75" x14ac:dyDescent="0.3">
      <c r="A124" s="143" t="s">
        <v>243</v>
      </c>
      <c r="B124" s="144" t="s">
        <v>243</v>
      </c>
      <c r="C124" s="144" t="s">
        <v>243</v>
      </c>
      <c r="D124" s="144" t="s">
        <v>243</v>
      </c>
      <c r="E124" s="145" t="s">
        <v>243</v>
      </c>
      <c r="F124" s="146"/>
      <c r="G124" s="147"/>
      <c r="H124" s="146"/>
      <c r="I124" s="147"/>
      <c r="J124" s="152">
        <f>'5.ครุภัณฑ์การศึกษา'!G12</f>
        <v>60000</v>
      </c>
      <c r="K124" s="153"/>
      <c r="L124" s="154">
        <f>J124*100/J130</f>
        <v>0.14596054200014597</v>
      </c>
      <c r="M124" s="155"/>
      <c r="N124" s="146" t="s">
        <v>84</v>
      </c>
      <c r="O124" s="147"/>
    </row>
    <row r="125" spans="1:15" s="1" customFormat="1" ht="18.75" x14ac:dyDescent="0.3">
      <c r="A125" s="143" t="s">
        <v>244</v>
      </c>
      <c r="B125" s="144" t="s">
        <v>244</v>
      </c>
      <c r="C125" s="144" t="s">
        <v>244</v>
      </c>
      <c r="D125" s="144" t="s">
        <v>244</v>
      </c>
      <c r="E125" s="145" t="s">
        <v>244</v>
      </c>
      <c r="F125" s="146"/>
      <c r="G125" s="147"/>
      <c r="H125" s="146"/>
      <c r="I125" s="147"/>
      <c r="J125" s="156">
        <v>0</v>
      </c>
      <c r="K125" s="157"/>
      <c r="L125" s="146">
        <v>0</v>
      </c>
      <c r="M125" s="147"/>
      <c r="N125" s="146" t="s">
        <v>84</v>
      </c>
      <c r="O125" s="147"/>
    </row>
    <row r="126" spans="1:15" s="1" customFormat="1" ht="18.75" x14ac:dyDescent="0.3">
      <c r="A126" s="143" t="s">
        <v>245</v>
      </c>
      <c r="B126" s="144" t="s">
        <v>245</v>
      </c>
      <c r="C126" s="144" t="s">
        <v>245</v>
      </c>
      <c r="D126" s="144" t="s">
        <v>245</v>
      </c>
      <c r="E126" s="145" t="s">
        <v>245</v>
      </c>
      <c r="F126" s="146"/>
      <c r="G126" s="147"/>
      <c r="H126" s="146"/>
      <c r="I126" s="147"/>
      <c r="J126" s="148">
        <f>'2.ครุภัณฑ์งานบ้านงานครัว'!G42</f>
        <v>45500</v>
      </c>
      <c r="K126" s="149"/>
      <c r="L126" s="154">
        <f>J126*100/J130</f>
        <v>0.11068674435011068</v>
      </c>
      <c r="M126" s="155"/>
      <c r="N126" s="146" t="s">
        <v>84</v>
      </c>
      <c r="O126" s="147"/>
    </row>
    <row r="127" spans="1:15" s="1" customFormat="1" ht="18.75" x14ac:dyDescent="0.3">
      <c r="A127" s="143" t="s">
        <v>246</v>
      </c>
      <c r="B127" s="144" t="s">
        <v>246</v>
      </c>
      <c r="C127" s="144" t="s">
        <v>246</v>
      </c>
      <c r="D127" s="144" t="s">
        <v>246</v>
      </c>
      <c r="E127" s="145" t="s">
        <v>246</v>
      </c>
      <c r="F127" s="146"/>
      <c r="G127" s="147"/>
      <c r="H127" s="150"/>
      <c r="I127" s="151"/>
      <c r="J127" s="152">
        <v>0</v>
      </c>
      <c r="K127" s="153"/>
      <c r="L127" s="146">
        <v>0</v>
      </c>
      <c r="M127" s="147"/>
      <c r="N127" s="146" t="s">
        <v>84</v>
      </c>
      <c r="O127" s="147"/>
    </row>
    <row r="128" spans="1:15" s="1" customFormat="1" ht="18.75" x14ac:dyDescent="0.3">
      <c r="A128" s="143"/>
      <c r="B128" s="144"/>
      <c r="C128" s="144"/>
      <c r="D128" s="144"/>
      <c r="E128" s="145"/>
      <c r="F128" s="146"/>
      <c r="G128" s="147"/>
      <c r="H128" s="146"/>
      <c r="I128" s="147"/>
      <c r="J128" s="148"/>
      <c r="K128" s="149"/>
      <c r="L128" s="146"/>
      <c r="M128" s="147"/>
      <c r="N128" s="95"/>
      <c r="O128" s="96"/>
    </row>
    <row r="129" spans="1:15" s="1" customFormat="1" ht="18.75" x14ac:dyDescent="0.3">
      <c r="A129" s="140" t="s">
        <v>39</v>
      </c>
      <c r="B129" s="135"/>
      <c r="C129" s="135"/>
      <c r="D129" s="135"/>
      <c r="E129" s="136"/>
      <c r="F129" s="140">
        <f>SUM(F117:G128)</f>
        <v>6</v>
      </c>
      <c r="G129" s="135"/>
      <c r="H129" s="141">
        <f>SUM(H117:I128)</f>
        <v>13.043478260869565</v>
      </c>
      <c r="I129" s="136"/>
      <c r="J129" s="142">
        <f>SUM(J117:K128)</f>
        <v>18687960</v>
      </c>
      <c r="K129" s="135"/>
      <c r="L129" s="141">
        <f>SUM(L117:M128)</f>
        <v>45.461746174617467</v>
      </c>
      <c r="M129" s="136"/>
      <c r="N129" s="135"/>
      <c r="O129" s="136"/>
    </row>
    <row r="130" spans="1:15" s="1" customFormat="1" ht="18.75" x14ac:dyDescent="0.3">
      <c r="A130" s="137" t="s">
        <v>247</v>
      </c>
      <c r="B130" s="137"/>
      <c r="C130" s="137"/>
      <c r="D130" s="137"/>
      <c r="E130" s="137"/>
      <c r="F130" s="137">
        <f>SUM(F129+F93+F77+F39+F13)</f>
        <v>46</v>
      </c>
      <c r="G130" s="137"/>
      <c r="H130" s="138">
        <f>SUM(H129+H93+H77+H39+H13)</f>
        <v>100</v>
      </c>
      <c r="I130" s="138"/>
      <c r="J130" s="139">
        <f>SUM(J129+J93+J77+J39+J13)</f>
        <v>41107000</v>
      </c>
      <c r="K130" s="137"/>
      <c r="L130" s="138">
        <f>SUM(L129+L93+L77+L39+L13)</f>
        <v>100.00000000000001</v>
      </c>
      <c r="M130" s="138"/>
      <c r="N130" s="137"/>
      <c r="O130" s="137"/>
    </row>
    <row r="131" spans="1:15" s="1" customFormat="1" ht="18.75" x14ac:dyDescent="0.3"/>
    <row r="132" spans="1:15" s="1" customFormat="1" ht="18.75" x14ac:dyDescent="0.3"/>
    <row r="133" spans="1:15" s="1" customFormat="1" ht="18.75" x14ac:dyDescent="0.3"/>
    <row r="134" spans="1:15" s="1" customFormat="1" ht="18.75" x14ac:dyDescent="0.3"/>
    <row r="135" spans="1:15" s="1" customFormat="1" ht="18.75" x14ac:dyDescent="0.3"/>
    <row r="136" spans="1:15" s="1" customFormat="1" ht="18.75" x14ac:dyDescent="0.3"/>
    <row r="137" spans="1:15" s="1" customFormat="1" ht="18.75" x14ac:dyDescent="0.3"/>
    <row r="138" spans="1:15" s="1" customFormat="1" ht="18.75" x14ac:dyDescent="0.3"/>
    <row r="139" spans="1:15" s="1" customFormat="1" ht="18.75" x14ac:dyDescent="0.3"/>
    <row r="140" spans="1:15" s="1" customFormat="1" ht="18.75" x14ac:dyDescent="0.3"/>
    <row r="141" spans="1:15" s="1" customFormat="1" ht="18.75" x14ac:dyDescent="0.3"/>
    <row r="142" spans="1:15" s="1" customFormat="1" ht="18.75" x14ac:dyDescent="0.3"/>
    <row r="143" spans="1:15" s="1" customFormat="1" ht="18.75" x14ac:dyDescent="0.3"/>
    <row r="144" spans="1:15" s="1" customFormat="1" ht="18.75" x14ac:dyDescent="0.3"/>
    <row r="145" s="1" customFormat="1" ht="18.75" x14ac:dyDescent="0.3"/>
    <row r="146" s="1" customFormat="1" ht="18.75" x14ac:dyDescent="0.3"/>
    <row r="147" s="1" customFormat="1" ht="18.75" x14ac:dyDescent="0.3"/>
    <row r="148" s="1" customFormat="1" ht="18.75" x14ac:dyDescent="0.3"/>
    <row r="149" s="1" customFormat="1" ht="18.75" x14ac:dyDescent="0.3"/>
    <row r="150" s="1" customFormat="1" ht="18.75" x14ac:dyDescent="0.3"/>
    <row r="151" s="1" customFormat="1" ht="18.75" x14ac:dyDescent="0.3"/>
    <row r="152" s="1" customFormat="1" ht="18.75" x14ac:dyDescent="0.3"/>
    <row r="153" s="1" customFormat="1" ht="18.75" x14ac:dyDescent="0.3"/>
    <row r="154" s="1" customFormat="1" ht="18.75" x14ac:dyDescent="0.3"/>
    <row r="155" s="1" customFormat="1" ht="18.75" x14ac:dyDescent="0.3"/>
    <row r="156" s="1" customFormat="1" ht="18.75" x14ac:dyDescent="0.3"/>
    <row r="157" s="1" customFormat="1" ht="18.75" x14ac:dyDescent="0.3"/>
    <row r="158" s="1" customFormat="1" ht="18.75" x14ac:dyDescent="0.3"/>
    <row r="159" s="1" customFormat="1" ht="18.75" x14ac:dyDescent="0.3"/>
    <row r="160" s="1" customFormat="1" ht="18.75" x14ac:dyDescent="0.3"/>
    <row r="161" s="1" customFormat="1" ht="18.75" x14ac:dyDescent="0.3"/>
    <row r="162" s="1" customFormat="1" ht="18.75" x14ac:dyDescent="0.3"/>
    <row r="163" s="1" customFormat="1" ht="18.75" x14ac:dyDescent="0.3"/>
    <row r="164" s="1" customFormat="1" ht="18.75" x14ac:dyDescent="0.3"/>
    <row r="165" s="1" customFormat="1" ht="18.75" x14ac:dyDescent="0.3"/>
    <row r="166" s="1" customFormat="1" ht="18.75" x14ac:dyDescent="0.3"/>
    <row r="167" s="1" customFormat="1" ht="18.75" x14ac:dyDescent="0.3"/>
    <row r="168" s="1" customFormat="1" ht="18.75" x14ac:dyDescent="0.3"/>
    <row r="169" s="1" customFormat="1" ht="18.75" x14ac:dyDescent="0.3"/>
    <row r="170" s="1" customFormat="1" ht="18.75" x14ac:dyDescent="0.3"/>
    <row r="171" s="1" customFormat="1" ht="18.75" x14ac:dyDescent="0.3"/>
    <row r="172" s="1" customFormat="1" ht="18.75" x14ac:dyDescent="0.3"/>
    <row r="173" s="1" customFormat="1" ht="18.75" x14ac:dyDescent="0.3"/>
    <row r="174" s="1" customFormat="1" ht="18.75" x14ac:dyDescent="0.3"/>
    <row r="175" s="1" customFormat="1" ht="18.75" x14ac:dyDescent="0.3"/>
    <row r="176" s="1" customFormat="1" ht="18.75" x14ac:dyDescent="0.3"/>
    <row r="177" s="1" customFormat="1" ht="18.75" x14ac:dyDescent="0.3"/>
    <row r="178" s="1" customFormat="1" ht="18.75" x14ac:dyDescent="0.3"/>
    <row r="179" s="1" customFormat="1" ht="18.75" x14ac:dyDescent="0.3"/>
    <row r="180" s="1" customFormat="1" ht="18.75" x14ac:dyDescent="0.3"/>
    <row r="181" s="1" customFormat="1" ht="18.75" x14ac:dyDescent="0.3"/>
    <row r="182" s="1" customFormat="1" ht="18.75" x14ac:dyDescent="0.3"/>
    <row r="183" s="1" customFormat="1" ht="18.75" x14ac:dyDescent="0.3"/>
    <row r="184" s="1" customFormat="1" ht="18.75" x14ac:dyDescent="0.3"/>
    <row r="185" s="1" customFormat="1" ht="18.75" x14ac:dyDescent="0.3"/>
    <row r="186" s="1" customFormat="1" ht="18.75" x14ac:dyDescent="0.3"/>
    <row r="187" s="1" customFormat="1" ht="18.75" x14ac:dyDescent="0.3"/>
    <row r="188" s="1" customFormat="1" ht="18.75" x14ac:dyDescent="0.3"/>
    <row r="189" s="1" customFormat="1" ht="18.75" x14ac:dyDescent="0.3"/>
    <row r="190" s="1" customFormat="1" ht="18.75" x14ac:dyDescent="0.3"/>
    <row r="191" s="1" customFormat="1" ht="18.75" x14ac:dyDescent="0.3"/>
    <row r="192" s="1" customFormat="1" ht="18.75" x14ac:dyDescent="0.3"/>
    <row r="193" s="1" customFormat="1" ht="18.75" x14ac:dyDescent="0.3"/>
    <row r="194" s="1" customFormat="1" ht="18.75" x14ac:dyDescent="0.3"/>
    <row r="195" s="1" customFormat="1" ht="18.75" x14ac:dyDescent="0.3"/>
    <row r="196" s="1" customFormat="1" ht="18.75" x14ac:dyDescent="0.3"/>
    <row r="197" s="1" customFormat="1" ht="18.75" x14ac:dyDescent="0.3"/>
    <row r="198" s="1" customFormat="1" ht="18.75" x14ac:dyDescent="0.3"/>
    <row r="199" s="1" customFormat="1" ht="18.75" x14ac:dyDescent="0.3"/>
    <row r="200" s="1" customFormat="1" ht="18.75" x14ac:dyDescent="0.3"/>
    <row r="201" s="1" customFormat="1" ht="18.75" x14ac:dyDescent="0.3"/>
    <row r="202" s="1" customFormat="1" ht="18.75" x14ac:dyDescent="0.3"/>
    <row r="203" s="1" customFormat="1" ht="18.75" x14ac:dyDescent="0.3"/>
    <row r="204" s="1" customFormat="1" ht="18.75" x14ac:dyDescent="0.3"/>
    <row r="205" s="1" customFormat="1" ht="18.75" x14ac:dyDescent="0.3"/>
    <row r="206" s="1" customFormat="1" ht="18.75" x14ac:dyDescent="0.3"/>
    <row r="207" s="1" customFormat="1" ht="18.75" x14ac:dyDescent="0.3"/>
    <row r="208" s="1" customFormat="1" ht="18.75" x14ac:dyDescent="0.3"/>
    <row r="209" s="1" customFormat="1" ht="18.75" x14ac:dyDescent="0.3"/>
    <row r="210" s="1" customFormat="1" ht="18.75" x14ac:dyDescent="0.3"/>
    <row r="211" s="1" customFormat="1" ht="18.75" x14ac:dyDescent="0.3"/>
    <row r="212" s="1" customFormat="1" ht="18.75" x14ac:dyDescent="0.3"/>
    <row r="213" s="1" customFormat="1" ht="18.75" x14ac:dyDescent="0.3"/>
    <row r="214" s="1" customFormat="1" ht="18.75" x14ac:dyDescent="0.3"/>
    <row r="215" s="1" customFormat="1" ht="18.75" x14ac:dyDescent="0.3"/>
    <row r="216" s="1" customFormat="1" ht="18.75" x14ac:dyDescent="0.3"/>
    <row r="217" s="1" customFormat="1" ht="18.75" x14ac:dyDescent="0.3"/>
    <row r="218" s="1" customFormat="1" ht="18.75" x14ac:dyDescent="0.3"/>
    <row r="219" s="1" customFormat="1" ht="18.75" x14ac:dyDescent="0.3"/>
    <row r="220" s="1" customFormat="1" ht="18.75" x14ac:dyDescent="0.3"/>
    <row r="221" s="1" customFormat="1" ht="18.75" x14ac:dyDescent="0.3"/>
    <row r="222" s="1" customFormat="1" ht="18.75" x14ac:dyDescent="0.3"/>
    <row r="223" s="1" customFormat="1" ht="18.75" x14ac:dyDescent="0.3"/>
    <row r="224" s="1" customFormat="1" ht="18.75" x14ac:dyDescent="0.3"/>
    <row r="225" s="1" customFormat="1" ht="18.75" x14ac:dyDescent="0.3"/>
    <row r="226" s="1" customFormat="1" ht="18.75" x14ac:dyDescent="0.3"/>
    <row r="227" s="1" customFormat="1" ht="18.75" x14ac:dyDescent="0.3"/>
    <row r="228" s="1" customFormat="1" ht="18.75" x14ac:dyDescent="0.3"/>
    <row r="229" s="1" customFormat="1" ht="18.75" x14ac:dyDescent="0.3"/>
    <row r="230" s="1" customFormat="1" ht="18.75" x14ac:dyDescent="0.3"/>
    <row r="231" s="1" customFormat="1" ht="18.75" x14ac:dyDescent="0.3"/>
    <row r="232" s="1" customFormat="1" ht="18.75" x14ac:dyDescent="0.3"/>
    <row r="233" s="1" customFormat="1" ht="18.75" x14ac:dyDescent="0.3"/>
    <row r="234" s="1" customFormat="1" ht="18.75" x14ac:dyDescent="0.3"/>
    <row r="235" s="1" customFormat="1" ht="18.75" x14ac:dyDescent="0.3"/>
    <row r="236" s="1" customFormat="1" ht="18.75" x14ac:dyDescent="0.3"/>
    <row r="237" s="1" customFormat="1" ht="18.75" x14ac:dyDescent="0.3"/>
    <row r="238" s="1" customFormat="1" ht="18.75" x14ac:dyDescent="0.3"/>
    <row r="239" s="1" customFormat="1" ht="18.75" x14ac:dyDescent="0.3"/>
    <row r="240" s="1" customFormat="1" ht="18.75" x14ac:dyDescent="0.3"/>
    <row r="241" s="1" customFormat="1" ht="18.75" x14ac:dyDescent="0.3"/>
    <row r="242" s="1" customFormat="1" ht="18.75" x14ac:dyDescent="0.3"/>
    <row r="243" s="1" customFormat="1" ht="18.75" x14ac:dyDescent="0.3"/>
    <row r="244" s="1" customFormat="1" ht="18.75" x14ac:dyDescent="0.3"/>
    <row r="245" s="1" customFormat="1" ht="18.75" x14ac:dyDescent="0.3"/>
    <row r="246" s="1" customFormat="1" ht="18.75" x14ac:dyDescent="0.3"/>
    <row r="247" s="1" customFormat="1" ht="18.75" x14ac:dyDescent="0.3"/>
    <row r="248" s="1" customFormat="1" ht="18.75" x14ac:dyDescent="0.3"/>
    <row r="249" s="1" customFormat="1" ht="18.75" x14ac:dyDescent="0.3"/>
    <row r="250" s="1" customFormat="1" ht="18.75" x14ac:dyDescent="0.3"/>
    <row r="251" s="1" customFormat="1" ht="18.75" x14ac:dyDescent="0.3"/>
    <row r="252" s="1" customFormat="1" ht="18.75" x14ac:dyDescent="0.3"/>
    <row r="253" s="1" customFormat="1" ht="18.75" x14ac:dyDescent="0.3"/>
    <row r="254" s="1" customFormat="1" ht="18.75" x14ac:dyDescent="0.3"/>
    <row r="255" s="1" customFormat="1" ht="18.75" x14ac:dyDescent="0.3"/>
    <row r="256" s="1" customFormat="1" ht="18.75" x14ac:dyDescent="0.3"/>
    <row r="257" s="1" customFormat="1" ht="18.75" x14ac:dyDescent="0.3"/>
    <row r="258" s="1" customFormat="1" ht="18.75" x14ac:dyDescent="0.3"/>
    <row r="259" s="1" customFormat="1" ht="18.75" x14ac:dyDescent="0.3"/>
    <row r="260" s="1" customFormat="1" ht="18.75" x14ac:dyDescent="0.3"/>
    <row r="261" s="1" customFormat="1" ht="18.75" x14ac:dyDescent="0.3"/>
    <row r="262" s="1" customFormat="1" ht="18.75" x14ac:dyDescent="0.3"/>
    <row r="263" s="1" customFormat="1" ht="18.75" x14ac:dyDescent="0.3"/>
    <row r="264" s="1" customFormat="1" ht="18.75" x14ac:dyDescent="0.3"/>
    <row r="265" s="1" customFormat="1" ht="18.75" x14ac:dyDescent="0.3"/>
    <row r="266" s="1" customFormat="1" ht="18.75" x14ac:dyDescent="0.3"/>
    <row r="267" s="1" customFormat="1" ht="18.75" x14ac:dyDescent="0.3"/>
    <row r="268" s="1" customFormat="1" ht="18.75" x14ac:dyDescent="0.3"/>
    <row r="269" s="1" customFormat="1" ht="18.75" x14ac:dyDescent="0.3"/>
    <row r="270" s="1" customFormat="1" ht="18.75" x14ac:dyDescent="0.3"/>
    <row r="271" s="1" customFormat="1" ht="18.75" x14ac:dyDescent="0.3"/>
    <row r="272" s="1" customFormat="1" ht="18.75" x14ac:dyDescent="0.3"/>
    <row r="273" s="1" customFormat="1" ht="18.75" x14ac:dyDescent="0.3"/>
    <row r="274" s="1" customFormat="1" ht="18.75" x14ac:dyDescent="0.3"/>
    <row r="275" s="1" customFormat="1" ht="18.75" x14ac:dyDescent="0.3"/>
    <row r="276" s="1" customFormat="1" ht="18.75" x14ac:dyDescent="0.3"/>
    <row r="277" s="1" customFormat="1" ht="18.75" x14ac:dyDescent="0.3"/>
    <row r="278" s="1" customFormat="1" ht="18.75" x14ac:dyDescent="0.3"/>
    <row r="279" s="1" customFormat="1" ht="18.75" x14ac:dyDescent="0.3"/>
    <row r="280" s="1" customFormat="1" ht="18.75" x14ac:dyDescent="0.3"/>
    <row r="281" s="1" customFormat="1" ht="18.75" x14ac:dyDescent="0.3"/>
    <row r="282" s="1" customFormat="1" ht="18.75" x14ac:dyDescent="0.3"/>
    <row r="283" s="1" customFormat="1" ht="18.75" x14ac:dyDescent="0.3"/>
    <row r="284" s="1" customFormat="1" ht="18.75" x14ac:dyDescent="0.3"/>
    <row r="285" s="1" customFormat="1" ht="18.75" x14ac:dyDescent="0.3"/>
    <row r="286" s="1" customFormat="1" ht="18.75" x14ac:dyDescent="0.3"/>
    <row r="287" s="1" customFormat="1" ht="18.75" x14ac:dyDescent="0.3"/>
    <row r="288" s="1" customFormat="1" ht="18.75" x14ac:dyDescent="0.3"/>
    <row r="289" s="1" customFormat="1" ht="18.75" x14ac:dyDescent="0.3"/>
    <row r="290" s="1" customFormat="1" ht="18.75" x14ac:dyDescent="0.3"/>
    <row r="291" s="1" customFormat="1" ht="18.75" x14ac:dyDescent="0.3"/>
    <row r="292" s="1" customFormat="1" ht="18.75" x14ac:dyDescent="0.3"/>
    <row r="293" s="1" customFormat="1" ht="18.75" x14ac:dyDescent="0.3"/>
    <row r="294" s="1" customFormat="1" ht="18.75" x14ac:dyDescent="0.3"/>
    <row r="295" s="1" customFormat="1" ht="18.75" x14ac:dyDescent="0.3"/>
    <row r="296" s="1" customFormat="1" ht="18.75" x14ac:dyDescent="0.3"/>
    <row r="297" s="1" customFormat="1" ht="18.75" x14ac:dyDescent="0.3"/>
    <row r="298" s="1" customFormat="1" ht="18.75" x14ac:dyDescent="0.3"/>
    <row r="299" s="1" customFormat="1" ht="18.75" x14ac:dyDescent="0.3"/>
    <row r="300" s="1" customFormat="1" ht="18.75" x14ac:dyDescent="0.3"/>
    <row r="301" s="1" customFormat="1" ht="18.75" x14ac:dyDescent="0.3"/>
    <row r="302" s="1" customFormat="1" ht="18.75" x14ac:dyDescent="0.3"/>
    <row r="303" s="1" customFormat="1" ht="18.75" x14ac:dyDescent="0.3"/>
    <row r="304" s="1" customFormat="1" ht="18.75" x14ac:dyDescent="0.3"/>
    <row r="305" s="1" customFormat="1" ht="18.75" x14ac:dyDescent="0.3"/>
    <row r="306" s="1" customFormat="1" ht="18.75" x14ac:dyDescent="0.3"/>
    <row r="307" s="1" customFormat="1" ht="18.75" x14ac:dyDescent="0.3"/>
    <row r="308" s="1" customFormat="1" ht="18.75" x14ac:dyDescent="0.3"/>
    <row r="309" s="1" customFormat="1" ht="18.75" x14ac:dyDescent="0.3"/>
    <row r="310" s="1" customFormat="1" ht="18.75" x14ac:dyDescent="0.3"/>
    <row r="311" s="1" customFormat="1" ht="18.75" x14ac:dyDescent="0.3"/>
    <row r="312" s="1" customFormat="1" ht="18.75" x14ac:dyDescent="0.3"/>
    <row r="313" s="1" customFormat="1" ht="18.75" x14ac:dyDescent="0.3"/>
    <row r="314" s="1" customFormat="1" ht="18.75" x14ac:dyDescent="0.3"/>
    <row r="315" s="1" customFormat="1" ht="18.75" x14ac:dyDescent="0.3"/>
    <row r="316" s="1" customFormat="1" ht="18.75" x14ac:dyDescent="0.3"/>
    <row r="317" s="1" customFormat="1" ht="18.75" x14ac:dyDescent="0.3"/>
    <row r="318" s="1" customFormat="1" ht="18.75" x14ac:dyDescent="0.3"/>
    <row r="319" s="1" customFormat="1" ht="18.75" x14ac:dyDescent="0.3"/>
    <row r="320" s="1" customFormat="1" ht="18.75" x14ac:dyDescent="0.3"/>
    <row r="321" s="1" customFormat="1" ht="18.75" x14ac:dyDescent="0.3"/>
    <row r="322" s="1" customFormat="1" ht="18.75" x14ac:dyDescent="0.3"/>
    <row r="323" s="1" customFormat="1" ht="18.75" x14ac:dyDescent="0.3"/>
    <row r="324" s="1" customFormat="1" ht="18.75" x14ac:dyDescent="0.3"/>
    <row r="325" s="1" customFormat="1" ht="18.75" x14ac:dyDescent="0.3"/>
    <row r="326" s="1" customFormat="1" ht="18.75" x14ac:dyDescent="0.3"/>
    <row r="327" s="1" customFormat="1" ht="18.75" x14ac:dyDescent="0.3"/>
    <row r="328" s="1" customFormat="1" ht="18.75" x14ac:dyDescent="0.3"/>
    <row r="329" s="1" customFormat="1" ht="18.75" x14ac:dyDescent="0.3"/>
    <row r="330" s="1" customFormat="1" ht="18.75" x14ac:dyDescent="0.3"/>
    <row r="331" s="1" customFormat="1" ht="18.75" x14ac:dyDescent="0.3"/>
    <row r="332" s="1" customFormat="1" ht="18.75" x14ac:dyDescent="0.3"/>
    <row r="333" s="1" customFormat="1" ht="18.75" x14ac:dyDescent="0.3"/>
    <row r="334" s="1" customFormat="1" ht="18.75" x14ac:dyDescent="0.3"/>
    <row r="335" s="1" customFormat="1" ht="18.75" x14ac:dyDescent="0.3"/>
    <row r="336" s="1" customFormat="1" ht="18.75" x14ac:dyDescent="0.3"/>
    <row r="337" s="1" customFormat="1" ht="18.75" x14ac:dyDescent="0.3"/>
    <row r="338" s="1" customFormat="1" ht="18.75" x14ac:dyDescent="0.3"/>
    <row r="339" s="1" customFormat="1" ht="18.75" x14ac:dyDescent="0.3"/>
    <row r="340" s="1" customFormat="1" ht="18.75" x14ac:dyDescent="0.3"/>
    <row r="341" s="1" customFormat="1" ht="18.75" x14ac:dyDescent="0.3"/>
    <row r="342" s="1" customFormat="1" ht="18.75" x14ac:dyDescent="0.3"/>
    <row r="343" s="1" customFormat="1" ht="18.75" x14ac:dyDescent="0.3"/>
    <row r="344" s="1" customFormat="1" ht="18.75" x14ac:dyDescent="0.3"/>
    <row r="345" s="1" customFormat="1" ht="18.75" x14ac:dyDescent="0.3"/>
    <row r="346" s="1" customFormat="1" ht="18.75" x14ac:dyDescent="0.3"/>
    <row r="347" s="1" customFormat="1" ht="18.75" x14ac:dyDescent="0.3"/>
    <row r="348" s="1" customFormat="1" ht="18.75" x14ac:dyDescent="0.3"/>
    <row r="349" s="1" customFormat="1" ht="18.75" x14ac:dyDescent="0.3"/>
    <row r="350" s="1" customFormat="1" ht="18.75" x14ac:dyDescent="0.3"/>
    <row r="351" s="1" customFormat="1" ht="18.75" x14ac:dyDescent="0.3"/>
    <row r="352" s="1" customFormat="1" ht="18.75" x14ac:dyDescent="0.3"/>
    <row r="353" s="1" customFormat="1" ht="18.75" x14ac:dyDescent="0.3"/>
    <row r="354" s="1" customFormat="1" ht="18.75" x14ac:dyDescent="0.3"/>
    <row r="355" s="1" customFormat="1" ht="18.75" x14ac:dyDescent="0.3"/>
    <row r="356" s="1" customFormat="1" ht="18.75" x14ac:dyDescent="0.3"/>
    <row r="357" s="1" customFormat="1" ht="18.75" x14ac:dyDescent="0.3"/>
    <row r="358" s="1" customFormat="1" ht="18.75" x14ac:dyDescent="0.3"/>
    <row r="359" s="1" customFormat="1" ht="18.75" x14ac:dyDescent="0.3"/>
    <row r="360" s="1" customFormat="1" ht="18.75" x14ac:dyDescent="0.3"/>
    <row r="361" s="1" customFormat="1" ht="18.75" x14ac:dyDescent="0.3"/>
    <row r="362" s="1" customFormat="1" ht="18.75" x14ac:dyDescent="0.3"/>
    <row r="363" s="1" customFormat="1" ht="18.75" x14ac:dyDescent="0.3"/>
    <row r="364" s="1" customFormat="1" ht="18.75" x14ac:dyDescent="0.3"/>
    <row r="365" s="1" customFormat="1" ht="18.75" x14ac:dyDescent="0.3"/>
    <row r="366" s="1" customFormat="1" ht="18.75" x14ac:dyDescent="0.3"/>
    <row r="367" s="1" customFormat="1" ht="18.75" x14ac:dyDescent="0.3"/>
    <row r="368" s="1" customFormat="1" ht="18.75" x14ac:dyDescent="0.3"/>
    <row r="369" s="1" customFormat="1" ht="18.75" x14ac:dyDescent="0.3"/>
    <row r="370" s="1" customFormat="1" ht="18.75" x14ac:dyDescent="0.3"/>
    <row r="371" s="1" customFormat="1" ht="18.75" x14ac:dyDescent="0.3"/>
    <row r="372" s="1" customFormat="1" ht="18.75" x14ac:dyDescent="0.3"/>
    <row r="373" s="1" customFormat="1" ht="18.75" x14ac:dyDescent="0.3"/>
    <row r="374" s="1" customFormat="1" ht="18.75" x14ac:dyDescent="0.3"/>
    <row r="375" s="1" customFormat="1" ht="18.75" x14ac:dyDescent="0.3"/>
    <row r="376" s="1" customFormat="1" ht="18.75" x14ac:dyDescent="0.3"/>
    <row r="377" s="1" customFormat="1" ht="18.75" x14ac:dyDescent="0.3"/>
    <row r="378" s="1" customFormat="1" ht="18.75" x14ac:dyDescent="0.3"/>
    <row r="379" s="1" customFormat="1" ht="18.75" x14ac:dyDescent="0.3"/>
    <row r="380" s="1" customFormat="1" ht="18.75" x14ac:dyDescent="0.3"/>
    <row r="381" s="1" customFormat="1" ht="18.75" x14ac:dyDescent="0.3"/>
    <row r="382" s="1" customFormat="1" ht="18.75" x14ac:dyDescent="0.3"/>
    <row r="383" s="1" customFormat="1" ht="18.75" x14ac:dyDescent="0.3"/>
    <row r="384" s="1" customFormat="1" ht="18.75" x14ac:dyDescent="0.3"/>
    <row r="385" s="1" customFormat="1" ht="18.75" x14ac:dyDescent="0.3"/>
    <row r="386" s="1" customFormat="1" ht="18.75" x14ac:dyDescent="0.3"/>
    <row r="387" s="1" customFormat="1" ht="18.75" x14ac:dyDescent="0.3"/>
    <row r="388" s="1" customFormat="1" ht="18.75" x14ac:dyDescent="0.3"/>
    <row r="389" s="1" customFormat="1" ht="18.75" x14ac:dyDescent="0.3"/>
    <row r="390" s="1" customFormat="1" ht="18.75" x14ac:dyDescent="0.3"/>
    <row r="391" s="1" customFormat="1" ht="18.75" x14ac:dyDescent="0.3"/>
    <row r="392" s="1" customFormat="1" ht="18.75" x14ac:dyDescent="0.3"/>
    <row r="393" s="1" customFormat="1" ht="18.75" x14ac:dyDescent="0.3"/>
    <row r="394" s="1" customFormat="1" ht="18.75" x14ac:dyDescent="0.3"/>
    <row r="395" s="1" customFormat="1" ht="18.75" x14ac:dyDescent="0.3"/>
    <row r="396" s="1" customFormat="1" ht="18.75" x14ac:dyDescent="0.3"/>
    <row r="397" s="1" customFormat="1" ht="18.75" x14ac:dyDescent="0.3"/>
    <row r="398" s="1" customFormat="1" ht="18.75" x14ac:dyDescent="0.3"/>
    <row r="399" s="1" customFormat="1" ht="18.75" x14ac:dyDescent="0.3"/>
    <row r="400" s="1" customFormat="1" ht="18.75" x14ac:dyDescent="0.3"/>
    <row r="401" s="1" customFormat="1" ht="18.75" x14ac:dyDescent="0.3"/>
    <row r="402" s="1" customFormat="1" ht="18.75" x14ac:dyDescent="0.3"/>
    <row r="403" s="1" customFormat="1" ht="18.75" x14ac:dyDescent="0.3"/>
    <row r="404" s="1" customFormat="1" ht="18.75" x14ac:dyDescent="0.3"/>
    <row r="405" s="1" customFormat="1" ht="18.75" x14ac:dyDescent="0.3"/>
    <row r="406" s="1" customFormat="1" ht="18.75" x14ac:dyDescent="0.3"/>
    <row r="407" s="1" customFormat="1" ht="18.75" x14ac:dyDescent="0.3"/>
    <row r="408" s="1" customFormat="1" ht="18.75" x14ac:dyDescent="0.3"/>
    <row r="409" s="1" customFormat="1" ht="18.75" x14ac:dyDescent="0.3"/>
    <row r="410" s="1" customFormat="1" ht="18.75" x14ac:dyDescent="0.3"/>
    <row r="411" s="1" customFormat="1" ht="18.75" x14ac:dyDescent="0.3"/>
    <row r="412" s="1" customFormat="1" ht="18.75" x14ac:dyDescent="0.3"/>
    <row r="413" s="1" customFormat="1" ht="18.75" x14ac:dyDescent="0.3"/>
    <row r="414" s="1" customFormat="1" ht="18.75" x14ac:dyDescent="0.3"/>
    <row r="415" s="1" customFormat="1" ht="18.75" x14ac:dyDescent="0.3"/>
    <row r="416" s="1" customFormat="1" ht="18.75" x14ac:dyDescent="0.3"/>
    <row r="417" s="1" customFormat="1" ht="18.75" x14ac:dyDescent="0.3"/>
    <row r="418" s="1" customFormat="1" ht="18.75" x14ac:dyDescent="0.3"/>
    <row r="419" s="1" customFormat="1" ht="18.75" x14ac:dyDescent="0.3"/>
    <row r="420" s="1" customFormat="1" ht="18.75" x14ac:dyDescent="0.3"/>
    <row r="421" s="1" customFormat="1" ht="18.75" x14ac:dyDescent="0.3"/>
    <row r="422" s="1" customFormat="1" ht="18.75" x14ac:dyDescent="0.3"/>
    <row r="423" s="1" customFormat="1" ht="18.75" x14ac:dyDescent="0.3"/>
    <row r="424" s="1" customFormat="1" ht="18.75" x14ac:dyDescent="0.3"/>
    <row r="425" s="1" customFormat="1" ht="18.75" x14ac:dyDescent="0.3"/>
    <row r="426" s="1" customFormat="1" ht="18.75" x14ac:dyDescent="0.3"/>
    <row r="427" s="1" customFormat="1" ht="18.75" x14ac:dyDescent="0.3"/>
    <row r="428" s="1" customFormat="1" ht="18.75" x14ac:dyDescent="0.3"/>
    <row r="429" s="1" customFormat="1" ht="18.75" x14ac:dyDescent="0.3"/>
    <row r="430" s="1" customFormat="1" ht="18.75" x14ac:dyDescent="0.3"/>
    <row r="431" s="1" customFormat="1" ht="18.75" x14ac:dyDescent="0.3"/>
    <row r="432" s="1" customFormat="1" ht="18.75" x14ac:dyDescent="0.3"/>
    <row r="433" s="1" customFormat="1" ht="18.75" x14ac:dyDescent="0.3"/>
    <row r="434" s="1" customFormat="1" ht="18.75" x14ac:dyDescent="0.3"/>
    <row r="435" s="1" customFormat="1" ht="18.75" x14ac:dyDescent="0.3"/>
    <row r="436" s="1" customFormat="1" ht="18.75" x14ac:dyDescent="0.3"/>
    <row r="437" s="1" customFormat="1" ht="18.75" x14ac:dyDescent="0.3"/>
    <row r="438" s="1" customFormat="1" ht="18.75" x14ac:dyDescent="0.3"/>
    <row r="439" s="1" customFormat="1" ht="18.75" x14ac:dyDescent="0.3"/>
    <row r="440" s="1" customFormat="1" ht="18.75" x14ac:dyDescent="0.3"/>
    <row r="441" s="1" customFormat="1" ht="18.75" x14ac:dyDescent="0.3"/>
    <row r="442" s="1" customFormat="1" ht="18.75" x14ac:dyDescent="0.3"/>
    <row r="443" s="1" customFormat="1" ht="18.75" x14ac:dyDescent="0.3"/>
    <row r="444" s="1" customFormat="1" ht="18.75" x14ac:dyDescent="0.3"/>
    <row r="445" s="1" customFormat="1" ht="18.75" x14ac:dyDescent="0.3"/>
    <row r="446" s="1" customFormat="1" ht="18.75" x14ac:dyDescent="0.3"/>
    <row r="447" s="1" customFormat="1" ht="18.75" x14ac:dyDescent="0.3"/>
    <row r="448" s="1" customFormat="1" ht="18.75" x14ac:dyDescent="0.3"/>
    <row r="449" s="1" customFormat="1" ht="18.75" x14ac:dyDescent="0.3"/>
    <row r="450" s="1" customFormat="1" ht="18.75" x14ac:dyDescent="0.3"/>
    <row r="451" s="1" customFormat="1" ht="18.75" x14ac:dyDescent="0.3"/>
    <row r="452" s="1" customFormat="1" ht="18.75" x14ac:dyDescent="0.3"/>
    <row r="453" s="1" customFormat="1" ht="18.75" x14ac:dyDescent="0.3"/>
    <row r="454" s="1" customFormat="1" ht="18.75" x14ac:dyDescent="0.3"/>
    <row r="455" s="1" customFormat="1" ht="18.75" x14ac:dyDescent="0.3"/>
    <row r="456" s="1" customFormat="1" ht="18.75" x14ac:dyDescent="0.3"/>
    <row r="457" s="1" customFormat="1" ht="18.75" x14ac:dyDescent="0.3"/>
    <row r="458" s="1" customFormat="1" ht="18.75" x14ac:dyDescent="0.3"/>
    <row r="459" s="1" customFormat="1" ht="18.75" x14ac:dyDescent="0.3"/>
    <row r="460" s="1" customFormat="1" ht="18.75" x14ac:dyDescent="0.3"/>
    <row r="461" s="1" customFormat="1" ht="18.75" x14ac:dyDescent="0.3"/>
    <row r="462" s="1" customFormat="1" ht="18.75" x14ac:dyDescent="0.3"/>
    <row r="463" s="1" customFormat="1" ht="18.75" x14ac:dyDescent="0.3"/>
    <row r="464" s="1" customFormat="1" ht="18.75" x14ac:dyDescent="0.3"/>
    <row r="465" s="1" customFormat="1" ht="18.75" x14ac:dyDescent="0.3"/>
    <row r="466" s="1" customFormat="1" ht="18.75" x14ac:dyDescent="0.3"/>
    <row r="467" s="1" customFormat="1" ht="18.75" x14ac:dyDescent="0.3"/>
    <row r="468" s="1" customFormat="1" ht="18.75" x14ac:dyDescent="0.3"/>
    <row r="469" s="1" customFormat="1" ht="18.75" x14ac:dyDescent="0.3"/>
    <row r="470" s="1" customFormat="1" ht="18.75" x14ac:dyDescent="0.3"/>
    <row r="471" s="1" customFormat="1" ht="18.75" x14ac:dyDescent="0.3"/>
    <row r="472" s="1" customFormat="1" ht="18.75" x14ac:dyDescent="0.3"/>
    <row r="473" s="1" customFormat="1" ht="18.75" x14ac:dyDescent="0.3"/>
    <row r="474" s="1" customFormat="1" ht="18.75" x14ac:dyDescent="0.3"/>
    <row r="475" s="1" customFormat="1" ht="18.75" x14ac:dyDescent="0.3"/>
    <row r="476" s="1" customFormat="1" ht="18.75" x14ac:dyDescent="0.3"/>
    <row r="477" s="1" customFormat="1" ht="18.75" x14ac:dyDescent="0.3"/>
    <row r="478" s="1" customFormat="1" ht="18.75" x14ac:dyDescent="0.3"/>
    <row r="479" s="1" customFormat="1" ht="18.75" x14ac:dyDescent="0.3"/>
    <row r="480" s="1" customFormat="1" ht="18.75" x14ac:dyDescent="0.3"/>
    <row r="481" s="1" customFormat="1" ht="18.75" x14ac:dyDescent="0.3"/>
    <row r="482" s="1" customFormat="1" ht="18.75" x14ac:dyDescent="0.3"/>
    <row r="483" s="1" customFormat="1" ht="18.75" x14ac:dyDescent="0.3"/>
    <row r="484" s="1" customFormat="1" ht="18.75" x14ac:dyDescent="0.3"/>
    <row r="485" s="1" customFormat="1" ht="18.75" x14ac:dyDescent="0.3"/>
    <row r="486" s="1" customFormat="1" ht="18.75" x14ac:dyDescent="0.3"/>
    <row r="487" s="1" customFormat="1" ht="18.75" x14ac:dyDescent="0.3"/>
    <row r="488" s="1" customFormat="1" ht="18.75" x14ac:dyDescent="0.3"/>
    <row r="489" s="1" customFormat="1" ht="18.75" x14ac:dyDescent="0.3"/>
    <row r="490" s="1" customFormat="1" ht="18.75" x14ac:dyDescent="0.3"/>
    <row r="491" s="1" customFormat="1" ht="18.75" x14ac:dyDescent="0.3"/>
    <row r="492" s="1" customFormat="1" ht="18.75" x14ac:dyDescent="0.3"/>
    <row r="493" s="1" customFormat="1" ht="18.75" x14ac:dyDescent="0.3"/>
    <row r="494" s="1" customFormat="1" ht="18.75" x14ac:dyDescent="0.3"/>
    <row r="495" s="1" customFormat="1" ht="18.75" x14ac:dyDescent="0.3"/>
    <row r="496" s="1" customFormat="1" ht="18.75" x14ac:dyDescent="0.3"/>
    <row r="497" s="1" customFormat="1" ht="18.75" x14ac:dyDescent="0.3"/>
    <row r="498" s="1" customFormat="1" ht="18.75" x14ac:dyDescent="0.3"/>
    <row r="499" s="1" customFormat="1" ht="18.75" x14ac:dyDescent="0.3"/>
    <row r="500" s="1" customFormat="1" ht="18.75" x14ac:dyDescent="0.3"/>
    <row r="501" s="1" customFormat="1" ht="18.75" x14ac:dyDescent="0.3"/>
    <row r="502" s="1" customFormat="1" ht="18.75" x14ac:dyDescent="0.3"/>
    <row r="503" s="1" customFormat="1" ht="18.75" x14ac:dyDescent="0.3"/>
    <row r="504" s="1" customFormat="1" ht="18.75" x14ac:dyDescent="0.3"/>
    <row r="505" s="1" customFormat="1" ht="18.75" x14ac:dyDescent="0.3"/>
    <row r="506" s="1" customFormat="1" ht="18.75" x14ac:dyDescent="0.3"/>
    <row r="507" s="1" customFormat="1" ht="18.75" x14ac:dyDescent="0.3"/>
    <row r="508" s="1" customFormat="1" ht="18.75" x14ac:dyDescent="0.3"/>
    <row r="509" s="1" customFormat="1" ht="18.75" x14ac:dyDescent="0.3"/>
    <row r="510" s="1" customFormat="1" ht="18.75" x14ac:dyDescent="0.3"/>
    <row r="511" s="1" customFormat="1" ht="18.75" x14ac:dyDescent="0.3"/>
    <row r="512" s="1" customFormat="1" ht="18.75" x14ac:dyDescent="0.3"/>
    <row r="513" s="1" customFormat="1" ht="18.75" x14ac:dyDescent="0.3"/>
    <row r="514" s="1" customFormat="1" ht="18.75" x14ac:dyDescent="0.3"/>
    <row r="515" s="1" customFormat="1" ht="18.75" x14ac:dyDescent="0.3"/>
    <row r="516" s="1" customFormat="1" ht="18.75" x14ac:dyDescent="0.3"/>
    <row r="517" s="1" customFormat="1" ht="18.75" x14ac:dyDescent="0.3"/>
    <row r="518" s="1" customFormat="1" ht="18.75" x14ac:dyDescent="0.3"/>
    <row r="519" s="1" customFormat="1" ht="18.75" x14ac:dyDescent="0.3"/>
    <row r="520" s="1" customFormat="1" ht="18.75" x14ac:dyDescent="0.3"/>
    <row r="521" s="1" customFormat="1" ht="18.75" x14ac:dyDescent="0.3"/>
    <row r="522" s="1" customFormat="1" ht="18.75" x14ac:dyDescent="0.3"/>
    <row r="523" s="1" customFormat="1" ht="18.75" x14ac:dyDescent="0.3"/>
    <row r="524" s="1" customFormat="1" ht="18.75" x14ac:dyDescent="0.3"/>
    <row r="525" s="1" customFormat="1" ht="18.75" x14ac:dyDescent="0.3"/>
    <row r="526" s="1" customFormat="1" ht="18.75" x14ac:dyDescent="0.3"/>
    <row r="527" s="1" customFormat="1" ht="18.75" x14ac:dyDescent="0.3"/>
    <row r="528" s="1" customFormat="1" ht="18.75" x14ac:dyDescent="0.3"/>
    <row r="529" s="1" customFormat="1" ht="18.75" x14ac:dyDescent="0.3"/>
    <row r="530" s="1" customFormat="1" ht="18.75" x14ac:dyDescent="0.3"/>
    <row r="531" s="1" customFormat="1" ht="18.75" x14ac:dyDescent="0.3"/>
    <row r="532" s="1" customFormat="1" ht="18.75" x14ac:dyDescent="0.3"/>
    <row r="533" s="1" customFormat="1" ht="18.75" x14ac:dyDescent="0.3"/>
    <row r="534" s="1" customFormat="1" ht="18.75" x14ac:dyDescent="0.3"/>
    <row r="535" s="1" customFormat="1" ht="18.75" x14ac:dyDescent="0.3"/>
    <row r="536" s="1" customFormat="1" ht="18.75" x14ac:dyDescent="0.3"/>
    <row r="537" s="1" customFormat="1" ht="18.75" x14ac:dyDescent="0.3"/>
    <row r="538" s="1" customFormat="1" ht="18.75" x14ac:dyDescent="0.3"/>
    <row r="539" s="1" customFormat="1" ht="18.75" x14ac:dyDescent="0.3"/>
    <row r="540" s="1" customFormat="1" ht="18.75" x14ac:dyDescent="0.3"/>
    <row r="541" s="1" customFormat="1" ht="18.75" x14ac:dyDescent="0.3"/>
    <row r="542" s="1" customFormat="1" ht="18.75" x14ac:dyDescent="0.3"/>
    <row r="543" s="1" customFormat="1" ht="18.75" x14ac:dyDescent="0.3"/>
    <row r="544" s="1" customFormat="1" ht="18.75" x14ac:dyDescent="0.3"/>
    <row r="545" s="1" customFormat="1" ht="18.75" x14ac:dyDescent="0.3"/>
    <row r="546" s="1" customFormat="1" ht="18.75" x14ac:dyDescent="0.3"/>
    <row r="547" s="1" customFormat="1" ht="18.75" x14ac:dyDescent="0.3"/>
    <row r="548" s="1" customFormat="1" ht="18.75" x14ac:dyDescent="0.3"/>
    <row r="549" s="1" customFormat="1" ht="18.75" x14ac:dyDescent="0.3"/>
    <row r="550" s="1" customFormat="1" ht="18.75" x14ac:dyDescent="0.3"/>
    <row r="551" s="1" customFormat="1" ht="18.75" x14ac:dyDescent="0.3"/>
    <row r="552" s="1" customFormat="1" ht="18.75" x14ac:dyDescent="0.3"/>
    <row r="553" s="1" customFormat="1" ht="18.75" x14ac:dyDescent="0.3"/>
    <row r="554" s="1" customFormat="1" ht="18.75" x14ac:dyDescent="0.3"/>
    <row r="555" s="1" customFormat="1" ht="18.75" x14ac:dyDescent="0.3"/>
    <row r="556" s="1" customFormat="1" ht="18.75" x14ac:dyDescent="0.3"/>
    <row r="557" s="1" customFormat="1" ht="18.75" x14ac:dyDescent="0.3"/>
    <row r="558" s="1" customFormat="1" ht="18.75" x14ac:dyDescent="0.3"/>
    <row r="559" s="1" customFormat="1" ht="18.75" x14ac:dyDescent="0.3"/>
    <row r="560" s="1" customFormat="1" ht="18.75" x14ac:dyDescent="0.3"/>
    <row r="561" s="1" customFormat="1" ht="18.75" x14ac:dyDescent="0.3"/>
    <row r="562" s="1" customFormat="1" ht="18.75" x14ac:dyDescent="0.3"/>
    <row r="563" s="1" customFormat="1" ht="18.75" x14ac:dyDescent="0.3"/>
    <row r="564" s="1" customFormat="1" ht="18.75" x14ac:dyDescent="0.3"/>
    <row r="565" s="1" customFormat="1" ht="18.75" x14ac:dyDescent="0.3"/>
    <row r="566" s="1" customFormat="1" ht="18.75" x14ac:dyDescent="0.3"/>
    <row r="567" s="1" customFormat="1" ht="18.75" x14ac:dyDescent="0.3"/>
    <row r="568" s="1" customFormat="1" ht="18.75" x14ac:dyDescent="0.3"/>
    <row r="569" s="1" customFormat="1" ht="18.75" x14ac:dyDescent="0.3"/>
    <row r="570" s="1" customFormat="1" ht="18.75" x14ac:dyDescent="0.3"/>
    <row r="571" s="1" customFormat="1" ht="18.75" x14ac:dyDescent="0.3"/>
    <row r="572" s="1" customFormat="1" ht="18.75" x14ac:dyDescent="0.3"/>
    <row r="573" s="1" customFormat="1" ht="18.75" x14ac:dyDescent="0.3"/>
    <row r="574" s="1" customFormat="1" ht="18.75" x14ac:dyDescent="0.3"/>
    <row r="575" s="1" customFormat="1" ht="18.75" x14ac:dyDescent="0.3"/>
    <row r="576" s="1" customFormat="1" ht="18.75" x14ac:dyDescent="0.3"/>
    <row r="577" s="1" customFormat="1" ht="18.75" x14ac:dyDescent="0.3"/>
    <row r="578" s="1" customFormat="1" ht="18.75" x14ac:dyDescent="0.3"/>
    <row r="579" s="1" customFormat="1" ht="18.75" x14ac:dyDescent="0.3"/>
    <row r="580" s="1" customFormat="1" ht="18.75" x14ac:dyDescent="0.3"/>
    <row r="581" s="1" customFormat="1" ht="18.75" x14ac:dyDescent="0.3"/>
    <row r="582" s="1" customFormat="1" ht="18.75" x14ac:dyDescent="0.3"/>
    <row r="583" s="1" customFormat="1" ht="18.75" x14ac:dyDescent="0.3"/>
    <row r="584" s="1" customFormat="1" ht="18.75" x14ac:dyDescent="0.3"/>
    <row r="585" s="1" customFormat="1" ht="18.75" x14ac:dyDescent="0.3"/>
    <row r="586" s="1" customFormat="1" ht="18.75" x14ac:dyDescent="0.3"/>
    <row r="587" s="1" customFormat="1" ht="18.75" x14ac:dyDescent="0.3"/>
    <row r="588" s="1" customFormat="1" ht="18.75" x14ac:dyDescent="0.3"/>
    <row r="589" s="1" customFormat="1" ht="18.75" x14ac:dyDescent="0.3"/>
    <row r="590" s="1" customFormat="1" ht="18.75" x14ac:dyDescent="0.3"/>
    <row r="591" s="1" customFormat="1" ht="18.75" x14ac:dyDescent="0.3"/>
    <row r="592" s="1" customFormat="1" ht="18.75" x14ac:dyDescent="0.3"/>
    <row r="593" s="1" customFormat="1" ht="18.75" x14ac:dyDescent="0.3"/>
    <row r="594" s="1" customFormat="1" ht="18.75" x14ac:dyDescent="0.3"/>
    <row r="595" s="1" customFormat="1" ht="18.75" x14ac:dyDescent="0.3"/>
    <row r="596" s="1" customFormat="1" ht="18.75" x14ac:dyDescent="0.3"/>
    <row r="597" s="1" customFormat="1" ht="18.75" x14ac:dyDescent="0.3"/>
    <row r="598" s="1" customFormat="1" ht="18.75" x14ac:dyDescent="0.3"/>
    <row r="599" s="1" customFormat="1" ht="18.75" x14ac:dyDescent="0.3"/>
    <row r="600" s="1" customFormat="1" ht="18.75" x14ac:dyDescent="0.3"/>
    <row r="601" s="1" customFormat="1" ht="18.75" x14ac:dyDescent="0.3"/>
    <row r="602" s="1" customFormat="1" ht="18.75" x14ac:dyDescent="0.3"/>
    <row r="603" s="1" customFormat="1" ht="18.75" x14ac:dyDescent="0.3"/>
    <row r="604" s="1" customFormat="1" ht="18.75" x14ac:dyDescent="0.3"/>
    <row r="605" s="1" customFormat="1" ht="18.75" x14ac:dyDescent="0.3"/>
    <row r="606" s="1" customFormat="1" ht="18.75" x14ac:dyDescent="0.3"/>
    <row r="607" s="1" customFormat="1" ht="18.75" x14ac:dyDescent="0.3"/>
    <row r="608" s="1" customFormat="1" ht="18.75" x14ac:dyDescent="0.3"/>
    <row r="609" s="1" customFormat="1" ht="18.75" x14ac:dyDescent="0.3"/>
    <row r="610" s="1" customFormat="1" ht="18.75" x14ac:dyDescent="0.3"/>
    <row r="611" s="1" customFormat="1" ht="18.75" x14ac:dyDescent="0.3"/>
    <row r="612" s="1" customFormat="1" ht="18.75" x14ac:dyDescent="0.3"/>
    <row r="613" s="1" customFormat="1" ht="18.75" x14ac:dyDescent="0.3"/>
    <row r="614" s="1" customFormat="1" ht="18.75" x14ac:dyDescent="0.3"/>
    <row r="615" s="1" customFormat="1" ht="18.75" x14ac:dyDescent="0.3"/>
    <row r="616" s="1" customFormat="1" ht="18.75" x14ac:dyDescent="0.3"/>
    <row r="617" s="1" customFormat="1" ht="18.75" x14ac:dyDescent="0.3"/>
    <row r="618" s="1" customFormat="1" ht="18.75" x14ac:dyDescent="0.3"/>
    <row r="619" s="1" customFormat="1" ht="18.75" x14ac:dyDescent="0.3"/>
    <row r="620" s="1" customFormat="1" ht="18.75" x14ac:dyDescent="0.3"/>
    <row r="621" s="1" customFormat="1" ht="18.75" x14ac:dyDescent="0.3"/>
    <row r="622" s="1" customFormat="1" ht="18.75" x14ac:dyDescent="0.3"/>
    <row r="623" s="1" customFormat="1" ht="18.75" x14ac:dyDescent="0.3"/>
    <row r="624" s="1" customFormat="1" ht="18.75" x14ac:dyDescent="0.3"/>
    <row r="625" s="1" customFormat="1" ht="18.75" x14ac:dyDescent="0.3"/>
    <row r="626" s="1" customFormat="1" ht="18.75" x14ac:dyDescent="0.3"/>
    <row r="627" s="1" customFormat="1" ht="18.75" x14ac:dyDescent="0.3"/>
    <row r="628" s="1" customFormat="1" ht="18.75" x14ac:dyDescent="0.3"/>
    <row r="629" s="1" customFormat="1" ht="18.75" x14ac:dyDescent="0.3"/>
    <row r="630" s="1" customFormat="1" ht="18.75" x14ac:dyDescent="0.3"/>
    <row r="631" s="1" customFormat="1" ht="18.75" x14ac:dyDescent="0.3"/>
    <row r="632" s="1" customFormat="1" ht="18.75" x14ac:dyDescent="0.3"/>
    <row r="633" s="1" customFormat="1" ht="18.75" x14ac:dyDescent="0.3"/>
    <row r="634" s="1" customFormat="1" ht="18.75" x14ac:dyDescent="0.3"/>
    <row r="635" s="1" customFormat="1" ht="18.75" x14ac:dyDescent="0.3"/>
    <row r="636" s="1" customFormat="1" ht="18.75" x14ac:dyDescent="0.3"/>
    <row r="637" s="1" customFormat="1" ht="18.75" x14ac:dyDescent="0.3"/>
    <row r="638" s="1" customFormat="1" ht="18.75" x14ac:dyDescent="0.3"/>
    <row r="639" s="1" customFormat="1" ht="18.75" x14ac:dyDescent="0.3"/>
    <row r="640" s="1" customFormat="1" ht="18.75" x14ac:dyDescent="0.3"/>
    <row r="641" s="1" customFormat="1" ht="18.75" x14ac:dyDescent="0.3"/>
    <row r="642" s="1" customFormat="1" ht="18.75" x14ac:dyDescent="0.3"/>
    <row r="643" s="1" customFormat="1" ht="18.75" x14ac:dyDescent="0.3"/>
    <row r="644" s="1" customFormat="1" ht="18.75" x14ac:dyDescent="0.3"/>
    <row r="645" s="1" customFormat="1" ht="18.75" x14ac:dyDescent="0.3"/>
    <row r="646" s="1" customFormat="1" ht="18.75" x14ac:dyDescent="0.3"/>
    <row r="647" s="1" customFormat="1" ht="18.75" x14ac:dyDescent="0.3"/>
    <row r="648" s="1" customFormat="1" ht="18.75" x14ac:dyDescent="0.3"/>
    <row r="649" s="1" customFormat="1" ht="18.75" x14ac:dyDescent="0.3"/>
    <row r="650" s="1" customFormat="1" ht="18.75" x14ac:dyDescent="0.3"/>
    <row r="651" s="1" customFormat="1" ht="18.75" x14ac:dyDescent="0.3"/>
    <row r="652" s="1" customFormat="1" ht="18.75" x14ac:dyDescent="0.3"/>
    <row r="653" s="1" customFormat="1" ht="18.75" x14ac:dyDescent="0.3"/>
    <row r="654" s="1" customFormat="1" ht="18.75" x14ac:dyDescent="0.3"/>
    <row r="655" s="1" customFormat="1" ht="18.75" x14ac:dyDescent="0.3"/>
    <row r="656" s="1" customFormat="1" ht="18.75" x14ac:dyDescent="0.3"/>
    <row r="657" s="1" customFormat="1" ht="18.75" x14ac:dyDescent="0.3"/>
    <row r="658" s="1" customFormat="1" ht="18.75" x14ac:dyDescent="0.3"/>
    <row r="659" s="1" customFormat="1" ht="18.75" x14ac:dyDescent="0.3"/>
    <row r="660" s="1" customFormat="1" ht="18.75" x14ac:dyDescent="0.3"/>
    <row r="661" s="1" customFormat="1" ht="18.75" x14ac:dyDescent="0.3"/>
    <row r="662" s="1" customFormat="1" ht="18.75" x14ac:dyDescent="0.3"/>
    <row r="663" s="1" customFormat="1" ht="18.75" x14ac:dyDescent="0.3"/>
    <row r="664" s="1" customFormat="1" ht="18.75" x14ac:dyDescent="0.3"/>
    <row r="665" s="1" customFormat="1" ht="18.75" x14ac:dyDescent="0.3"/>
    <row r="666" s="1" customFormat="1" ht="18.75" x14ac:dyDescent="0.3"/>
    <row r="667" s="1" customFormat="1" ht="18.75" x14ac:dyDescent="0.3"/>
    <row r="668" s="1" customFormat="1" ht="18.75" x14ac:dyDescent="0.3"/>
    <row r="669" s="1" customFormat="1" ht="18.75" x14ac:dyDescent="0.3"/>
    <row r="670" s="1" customFormat="1" ht="18.75" x14ac:dyDescent="0.3"/>
    <row r="671" s="1" customFormat="1" ht="18.75" x14ac:dyDescent="0.3"/>
    <row r="672" s="1" customFormat="1" ht="18.75" x14ac:dyDescent="0.3"/>
    <row r="673" s="1" customFormat="1" ht="18.75" x14ac:dyDescent="0.3"/>
    <row r="674" s="1" customFormat="1" ht="18.75" x14ac:dyDescent="0.3"/>
    <row r="675" s="1" customFormat="1" ht="18.75" x14ac:dyDescent="0.3"/>
    <row r="676" s="1" customFormat="1" ht="18.75" x14ac:dyDescent="0.3"/>
    <row r="677" s="1" customFormat="1" ht="18.75" x14ac:dyDescent="0.3"/>
    <row r="678" s="1" customFormat="1" ht="18.75" x14ac:dyDescent="0.3"/>
    <row r="679" s="1" customFormat="1" ht="18.75" x14ac:dyDescent="0.3"/>
    <row r="680" s="1" customFormat="1" ht="18.75" x14ac:dyDescent="0.3"/>
    <row r="681" s="1" customFormat="1" ht="18.75" x14ac:dyDescent="0.3"/>
    <row r="682" s="1" customFormat="1" ht="18.75" x14ac:dyDescent="0.3"/>
    <row r="683" s="1" customFormat="1" ht="18.75" x14ac:dyDescent="0.3"/>
    <row r="684" s="1" customFormat="1" ht="18.75" x14ac:dyDescent="0.3"/>
    <row r="685" s="1" customFormat="1" ht="18.75" x14ac:dyDescent="0.3"/>
    <row r="686" s="1" customFormat="1" ht="18.75" x14ac:dyDescent="0.3"/>
    <row r="687" s="1" customFormat="1" ht="18.75" x14ac:dyDescent="0.3"/>
    <row r="688" s="1" customFormat="1" ht="18.75" x14ac:dyDescent="0.3"/>
    <row r="689" s="1" customFormat="1" ht="18.75" x14ac:dyDescent="0.3"/>
    <row r="690" s="1" customFormat="1" ht="18.75" x14ac:dyDescent="0.3"/>
    <row r="691" s="1" customFormat="1" ht="18.75" x14ac:dyDescent="0.3"/>
    <row r="692" s="1" customFormat="1" ht="18.75" x14ac:dyDescent="0.3"/>
    <row r="693" s="1" customFormat="1" ht="18.75" x14ac:dyDescent="0.3"/>
    <row r="694" s="1" customFormat="1" ht="18.75" x14ac:dyDescent="0.3"/>
    <row r="695" s="1" customFormat="1" ht="18.75" x14ac:dyDescent="0.3"/>
    <row r="696" s="1" customFormat="1" ht="18.75" x14ac:dyDescent="0.3"/>
    <row r="697" s="1" customFormat="1" ht="18.75" x14ac:dyDescent="0.3"/>
    <row r="698" s="1" customFormat="1" ht="18.75" x14ac:dyDescent="0.3"/>
    <row r="699" s="1" customFormat="1" ht="18.75" x14ac:dyDescent="0.3"/>
    <row r="700" s="1" customFormat="1" ht="18.75" x14ac:dyDescent="0.3"/>
    <row r="701" s="1" customFormat="1" ht="18.75" x14ac:dyDescent="0.3"/>
    <row r="702" s="1" customFormat="1" ht="18.75" x14ac:dyDescent="0.3"/>
    <row r="703" s="1" customFormat="1" ht="18.75" x14ac:dyDescent="0.3"/>
    <row r="704" s="1" customFormat="1" ht="18.75" x14ac:dyDescent="0.3"/>
    <row r="705" s="1" customFormat="1" ht="18.75" x14ac:dyDescent="0.3"/>
    <row r="706" s="1" customFormat="1" ht="18.75" x14ac:dyDescent="0.3"/>
    <row r="707" s="1" customFormat="1" ht="18.75" x14ac:dyDescent="0.3"/>
    <row r="708" s="1" customFormat="1" ht="18.75" x14ac:dyDescent="0.3"/>
    <row r="709" s="1" customFormat="1" ht="18.75" x14ac:dyDescent="0.3"/>
    <row r="710" s="1" customFormat="1" ht="18.75" x14ac:dyDescent="0.3"/>
    <row r="711" s="1" customFormat="1" ht="18.75" x14ac:dyDescent="0.3"/>
    <row r="712" s="1" customFormat="1" ht="18.75" x14ac:dyDescent="0.3"/>
    <row r="713" s="1" customFormat="1" ht="18.75" x14ac:dyDescent="0.3"/>
    <row r="714" s="1" customFormat="1" ht="18.75" x14ac:dyDescent="0.3"/>
    <row r="715" s="1" customFormat="1" ht="18.75" x14ac:dyDescent="0.3"/>
    <row r="716" s="1" customFormat="1" ht="18.75" x14ac:dyDescent="0.3"/>
    <row r="717" s="1" customFormat="1" ht="18.75" x14ac:dyDescent="0.3"/>
    <row r="718" s="1" customFormat="1" ht="18.75" x14ac:dyDescent="0.3"/>
    <row r="719" s="1" customFormat="1" ht="18.75" x14ac:dyDescent="0.3"/>
    <row r="720" s="1" customFormat="1" ht="18.75" x14ac:dyDescent="0.3"/>
    <row r="721" s="1" customFormat="1" ht="18.75" x14ac:dyDescent="0.3"/>
    <row r="722" s="1" customFormat="1" ht="18.75" x14ac:dyDescent="0.3"/>
    <row r="723" s="1" customFormat="1" ht="18.75" x14ac:dyDescent="0.3"/>
    <row r="724" s="1" customFormat="1" ht="18.75" x14ac:dyDescent="0.3"/>
    <row r="725" s="1" customFormat="1" ht="18.75" x14ac:dyDescent="0.3"/>
    <row r="726" s="1" customFormat="1" ht="18.75" x14ac:dyDescent="0.3"/>
    <row r="727" s="1" customFormat="1" ht="18.75" x14ac:dyDescent="0.3"/>
    <row r="728" s="1" customFormat="1" ht="18.75" x14ac:dyDescent="0.3"/>
    <row r="729" s="1" customFormat="1" ht="18.75" x14ac:dyDescent="0.3"/>
    <row r="730" s="1" customFormat="1" ht="18.75" x14ac:dyDescent="0.3"/>
    <row r="731" s="1" customFormat="1" ht="18.75" x14ac:dyDescent="0.3"/>
    <row r="732" s="1" customFormat="1" ht="18.75" x14ac:dyDescent="0.3"/>
    <row r="733" s="1" customFormat="1" ht="18.75" x14ac:dyDescent="0.3"/>
    <row r="734" s="1" customFormat="1" ht="18.75" x14ac:dyDescent="0.3"/>
    <row r="735" s="1" customFormat="1" ht="18.75" x14ac:dyDescent="0.3"/>
    <row r="736" s="1" customFormat="1" ht="18.75" x14ac:dyDescent="0.3"/>
    <row r="737" s="1" customFormat="1" ht="18.75" x14ac:dyDescent="0.3"/>
    <row r="738" s="1" customFormat="1" ht="18.75" x14ac:dyDescent="0.3"/>
    <row r="739" s="1" customFormat="1" ht="18.75" x14ac:dyDescent="0.3"/>
    <row r="740" s="1" customFormat="1" ht="18.75" x14ac:dyDescent="0.3"/>
    <row r="741" s="1" customFormat="1" ht="18.75" x14ac:dyDescent="0.3"/>
    <row r="742" s="1" customFormat="1" ht="18.75" x14ac:dyDescent="0.3"/>
    <row r="743" s="1" customFormat="1" ht="18.75" x14ac:dyDescent="0.3"/>
    <row r="744" s="1" customFormat="1" ht="18.75" x14ac:dyDescent="0.3"/>
    <row r="745" s="1" customFormat="1" ht="18.75" x14ac:dyDescent="0.3"/>
    <row r="746" s="1" customFormat="1" ht="18.75" x14ac:dyDescent="0.3"/>
    <row r="747" s="1" customFormat="1" ht="18.75" x14ac:dyDescent="0.3"/>
    <row r="748" s="1" customFormat="1" ht="18.75" x14ac:dyDescent="0.3"/>
    <row r="749" s="1" customFormat="1" ht="18.75" x14ac:dyDescent="0.3"/>
    <row r="750" s="1" customFormat="1" ht="18.75" x14ac:dyDescent="0.3"/>
    <row r="751" s="1" customFormat="1" ht="18.75" x14ac:dyDescent="0.3"/>
    <row r="752" s="1" customFormat="1" ht="18.75" x14ac:dyDescent="0.3"/>
    <row r="753" s="1" customFormat="1" ht="18.75" x14ac:dyDescent="0.3"/>
    <row r="754" s="1" customFormat="1" ht="18.75" x14ac:dyDescent="0.3"/>
    <row r="755" s="1" customFormat="1" ht="18.75" x14ac:dyDescent="0.3"/>
    <row r="756" s="1" customFormat="1" ht="18.75" x14ac:dyDescent="0.3"/>
    <row r="757" s="1" customFormat="1" ht="18.75" x14ac:dyDescent="0.3"/>
    <row r="758" s="1" customFormat="1" ht="18.75" x14ac:dyDescent="0.3"/>
    <row r="759" s="1" customFormat="1" ht="18.75" x14ac:dyDescent="0.3"/>
    <row r="760" s="1" customFormat="1" ht="18.75" x14ac:dyDescent="0.3"/>
    <row r="761" s="1" customFormat="1" ht="18.75" x14ac:dyDescent="0.3"/>
    <row r="762" s="1" customFormat="1" ht="18.75" x14ac:dyDescent="0.3"/>
    <row r="763" s="1" customFormat="1" ht="18.75" x14ac:dyDescent="0.3"/>
    <row r="764" s="1" customFormat="1" ht="18.75" x14ac:dyDescent="0.3"/>
    <row r="765" s="1" customFormat="1" ht="18.75" x14ac:dyDescent="0.3"/>
    <row r="766" s="1" customFormat="1" ht="18.75" x14ac:dyDescent="0.3"/>
    <row r="767" s="1" customFormat="1" ht="18.75" x14ac:dyDescent="0.3"/>
    <row r="768" s="1" customFormat="1" ht="18.75" x14ac:dyDescent="0.3"/>
    <row r="769" s="1" customFormat="1" ht="18.75" x14ac:dyDescent="0.3"/>
    <row r="770" s="1" customFormat="1" ht="18.75" x14ac:dyDescent="0.3"/>
    <row r="771" s="1" customFormat="1" ht="18.75" x14ac:dyDescent="0.3"/>
    <row r="772" s="1" customFormat="1" ht="18.75" x14ac:dyDescent="0.3"/>
    <row r="773" s="1" customFormat="1" ht="18.75" x14ac:dyDescent="0.3"/>
    <row r="774" s="1" customFormat="1" ht="18.75" x14ac:dyDescent="0.3"/>
    <row r="775" s="1" customFormat="1" ht="18.75" x14ac:dyDescent="0.3"/>
    <row r="776" s="1" customFormat="1" ht="18.75" x14ac:dyDescent="0.3"/>
    <row r="777" s="1" customFormat="1" ht="18.75" x14ac:dyDescent="0.3"/>
    <row r="778" s="1" customFormat="1" ht="18.75" x14ac:dyDescent="0.3"/>
    <row r="779" s="1" customFormat="1" ht="18.75" x14ac:dyDescent="0.3"/>
    <row r="780" s="1" customFormat="1" ht="18.75" x14ac:dyDescent="0.3"/>
    <row r="781" s="1" customFormat="1" ht="18.75" x14ac:dyDescent="0.3"/>
    <row r="782" s="1" customFormat="1" ht="18.75" x14ac:dyDescent="0.3"/>
    <row r="783" s="1" customFormat="1" ht="18.75" x14ac:dyDescent="0.3"/>
    <row r="784" s="1" customFormat="1" ht="18.75" x14ac:dyDescent="0.3"/>
    <row r="785" s="1" customFormat="1" ht="18.75" x14ac:dyDescent="0.3"/>
    <row r="786" s="1" customFormat="1" ht="18.75" x14ac:dyDescent="0.3"/>
    <row r="787" s="1" customFormat="1" ht="18.75" x14ac:dyDescent="0.3"/>
    <row r="788" s="1" customFormat="1" ht="18.75" x14ac:dyDescent="0.3"/>
    <row r="789" s="1" customFormat="1" ht="18.75" x14ac:dyDescent="0.3"/>
    <row r="790" s="1" customFormat="1" ht="18.75" x14ac:dyDescent="0.3"/>
    <row r="791" s="1" customFormat="1" ht="18.75" x14ac:dyDescent="0.3"/>
    <row r="792" s="1" customFormat="1" ht="18.75" x14ac:dyDescent="0.3"/>
    <row r="793" s="1" customFormat="1" ht="18.75" x14ac:dyDescent="0.3"/>
    <row r="794" s="1" customFormat="1" ht="18.75" x14ac:dyDescent="0.3"/>
    <row r="795" s="1" customFormat="1" ht="18.75" x14ac:dyDescent="0.3"/>
    <row r="796" s="1" customFormat="1" ht="18.75" x14ac:dyDescent="0.3"/>
    <row r="797" s="1" customFormat="1" ht="18.75" x14ac:dyDescent="0.3"/>
    <row r="798" s="1" customFormat="1" ht="18.75" x14ac:dyDescent="0.3"/>
    <row r="799" s="1" customFormat="1" ht="18.75" x14ac:dyDescent="0.3"/>
    <row r="800" s="1" customFormat="1" ht="18.75" x14ac:dyDescent="0.3"/>
    <row r="801" s="1" customFormat="1" ht="18.75" x14ac:dyDescent="0.3"/>
    <row r="802" s="1" customFormat="1" ht="18.75" x14ac:dyDescent="0.3"/>
    <row r="803" s="1" customFormat="1" ht="18.75" x14ac:dyDescent="0.3"/>
    <row r="804" s="1" customFormat="1" ht="18.75" x14ac:dyDescent="0.3"/>
    <row r="805" s="1" customFormat="1" ht="18.75" x14ac:dyDescent="0.3"/>
    <row r="806" s="1" customFormat="1" ht="18.75" x14ac:dyDescent="0.3"/>
    <row r="807" s="1" customFormat="1" ht="18.75" x14ac:dyDescent="0.3"/>
    <row r="808" s="1" customFormat="1" ht="18.75" x14ac:dyDescent="0.3"/>
    <row r="809" s="1" customFormat="1" ht="18.75" x14ac:dyDescent="0.3"/>
    <row r="810" s="1" customFormat="1" ht="18.75" x14ac:dyDescent="0.3"/>
    <row r="811" s="1" customFormat="1" ht="18.75" x14ac:dyDescent="0.3"/>
    <row r="812" s="1" customFormat="1" ht="18.75" x14ac:dyDescent="0.3"/>
    <row r="813" s="1" customFormat="1" ht="18.75" x14ac:dyDescent="0.3"/>
    <row r="814" s="1" customFormat="1" ht="18.75" x14ac:dyDescent="0.3"/>
    <row r="815" s="1" customFormat="1" ht="18.75" x14ac:dyDescent="0.3"/>
    <row r="816" s="1" customFormat="1" ht="18.75" x14ac:dyDescent="0.3"/>
    <row r="817" s="1" customFormat="1" ht="18.75" x14ac:dyDescent="0.3"/>
    <row r="818" s="1" customFormat="1" ht="18.75" x14ac:dyDescent="0.3"/>
    <row r="819" s="1" customFormat="1" ht="18.75" x14ac:dyDescent="0.3"/>
    <row r="820" s="1" customFormat="1" ht="18.75" x14ac:dyDescent="0.3"/>
    <row r="821" s="1" customFormat="1" ht="18.75" x14ac:dyDescent="0.3"/>
    <row r="822" s="1" customFormat="1" ht="18.75" x14ac:dyDescent="0.3"/>
    <row r="823" s="1" customFormat="1" ht="18.75" x14ac:dyDescent="0.3"/>
    <row r="824" s="1" customFormat="1" ht="18.75" x14ac:dyDescent="0.3"/>
    <row r="825" s="1" customFormat="1" ht="18.75" x14ac:dyDescent="0.3"/>
    <row r="826" s="1" customFormat="1" ht="18.75" x14ac:dyDescent="0.3"/>
    <row r="827" s="1" customFormat="1" ht="18.75" x14ac:dyDescent="0.3"/>
    <row r="828" s="1" customFormat="1" ht="18.75" x14ac:dyDescent="0.3"/>
    <row r="829" s="1" customFormat="1" ht="18.75" x14ac:dyDescent="0.3"/>
    <row r="830" s="1" customFormat="1" ht="18.75" x14ac:dyDescent="0.3"/>
    <row r="831" s="1" customFormat="1" ht="18.75" x14ac:dyDescent="0.3"/>
    <row r="832" s="1" customFormat="1" ht="18.75" x14ac:dyDescent="0.3"/>
    <row r="833" s="1" customFormat="1" ht="18.75" x14ac:dyDescent="0.3"/>
    <row r="834" s="1" customFormat="1" ht="18.75" x14ac:dyDescent="0.3"/>
    <row r="835" s="1" customFormat="1" ht="18.75" x14ac:dyDescent="0.3"/>
    <row r="836" s="1" customFormat="1" ht="18.75" x14ac:dyDescent="0.3"/>
    <row r="837" s="1" customFormat="1" ht="18.75" x14ac:dyDescent="0.3"/>
    <row r="838" s="1" customFormat="1" ht="18.75" x14ac:dyDescent="0.3"/>
    <row r="839" s="1" customFormat="1" ht="18.75" x14ac:dyDescent="0.3"/>
    <row r="840" s="1" customFormat="1" ht="18.75" x14ac:dyDescent="0.3"/>
    <row r="841" s="1" customFormat="1" ht="18.75" x14ac:dyDescent="0.3"/>
    <row r="842" s="1" customFormat="1" ht="18.75" x14ac:dyDescent="0.3"/>
    <row r="843" s="1" customFormat="1" ht="18.75" x14ac:dyDescent="0.3"/>
    <row r="844" s="1" customFormat="1" ht="18.75" x14ac:dyDescent="0.3"/>
    <row r="845" s="1" customFormat="1" ht="18.75" x14ac:dyDescent="0.3"/>
    <row r="846" s="1" customFormat="1" ht="18.75" x14ac:dyDescent="0.3"/>
    <row r="847" s="1" customFormat="1" ht="18.75" x14ac:dyDescent="0.3"/>
    <row r="848" s="1" customFormat="1" ht="18.75" x14ac:dyDescent="0.3"/>
    <row r="849" s="1" customFormat="1" ht="18.75" x14ac:dyDescent="0.3"/>
    <row r="850" s="1" customFormat="1" ht="18.75" x14ac:dyDescent="0.3"/>
    <row r="851" s="1" customFormat="1" ht="18.75" x14ac:dyDescent="0.3"/>
    <row r="852" s="1" customFormat="1" ht="18.75" x14ac:dyDescent="0.3"/>
    <row r="853" s="1" customFormat="1" ht="18.75" x14ac:dyDescent="0.3"/>
    <row r="854" s="1" customFormat="1" ht="18.75" x14ac:dyDescent="0.3"/>
    <row r="855" s="1" customFormat="1" ht="18.75" x14ac:dyDescent="0.3"/>
    <row r="856" s="1" customFormat="1" ht="18.75" x14ac:dyDescent="0.3"/>
    <row r="857" s="1" customFormat="1" ht="18.75" x14ac:dyDescent="0.3"/>
    <row r="858" s="1" customFormat="1" ht="18.75" x14ac:dyDescent="0.3"/>
    <row r="859" s="1" customFormat="1" ht="18.75" x14ac:dyDescent="0.3"/>
    <row r="860" s="1" customFormat="1" ht="18.75" x14ac:dyDescent="0.3"/>
    <row r="861" s="1" customFormat="1" ht="18.75" x14ac:dyDescent="0.3"/>
    <row r="862" s="1" customFormat="1" ht="18.75" x14ac:dyDescent="0.3"/>
    <row r="863" s="1" customFormat="1" ht="18.75" x14ac:dyDescent="0.3"/>
    <row r="864" s="1" customFormat="1" ht="18.75" x14ac:dyDescent="0.3"/>
    <row r="865" s="1" customFormat="1" ht="18.75" x14ac:dyDescent="0.3"/>
    <row r="866" s="1" customFormat="1" ht="18.75" x14ac:dyDescent="0.3"/>
    <row r="867" s="1" customFormat="1" ht="18.75" x14ac:dyDescent="0.3"/>
    <row r="868" s="1" customFormat="1" ht="18.75" x14ac:dyDescent="0.3"/>
    <row r="869" s="1" customFormat="1" ht="18.75" x14ac:dyDescent="0.3"/>
    <row r="870" s="1" customFormat="1" ht="18.75" x14ac:dyDescent="0.3"/>
    <row r="871" s="1" customFormat="1" ht="18.75" x14ac:dyDescent="0.3"/>
    <row r="872" s="1" customFormat="1" ht="18.75" x14ac:dyDescent="0.3"/>
    <row r="873" s="1" customFormat="1" ht="18.75" x14ac:dyDescent="0.3"/>
    <row r="874" s="1" customFormat="1" ht="18.75" x14ac:dyDescent="0.3"/>
    <row r="875" s="1" customFormat="1" ht="18.75" x14ac:dyDescent="0.3"/>
    <row r="876" s="1" customFormat="1" ht="18.75" x14ac:dyDescent="0.3"/>
    <row r="877" s="1" customFormat="1" ht="18.75" x14ac:dyDescent="0.3"/>
    <row r="878" s="1" customFormat="1" ht="18.75" x14ac:dyDescent="0.3"/>
    <row r="879" s="1" customFormat="1" ht="18.75" x14ac:dyDescent="0.3"/>
    <row r="880" s="1" customFormat="1" ht="18.75" x14ac:dyDescent="0.3"/>
    <row r="881" s="1" customFormat="1" ht="18.75" x14ac:dyDescent="0.3"/>
    <row r="882" s="1" customFormat="1" ht="18.75" x14ac:dyDescent="0.3"/>
    <row r="883" s="1" customFormat="1" ht="18.75" x14ac:dyDescent="0.3"/>
    <row r="884" s="1" customFormat="1" ht="18.75" x14ac:dyDescent="0.3"/>
    <row r="885" s="1" customFormat="1" ht="18.75" x14ac:dyDescent="0.3"/>
    <row r="886" s="1" customFormat="1" ht="18.75" x14ac:dyDescent="0.3"/>
    <row r="887" s="1" customFormat="1" ht="18.75" x14ac:dyDescent="0.3"/>
    <row r="888" s="1" customFormat="1" ht="18.75" x14ac:dyDescent="0.3"/>
    <row r="889" s="1" customFormat="1" ht="18.75" x14ac:dyDescent="0.3"/>
    <row r="890" s="1" customFormat="1" ht="18.75" x14ac:dyDescent="0.3"/>
    <row r="891" s="1" customFormat="1" ht="18.75" x14ac:dyDescent="0.3"/>
    <row r="892" s="1" customFormat="1" ht="18.75" x14ac:dyDescent="0.3"/>
    <row r="893" s="1" customFormat="1" ht="18.75" x14ac:dyDescent="0.3"/>
    <row r="894" s="1" customFormat="1" ht="18.75" x14ac:dyDescent="0.3"/>
    <row r="895" s="1" customFormat="1" ht="18.75" x14ac:dyDescent="0.3"/>
    <row r="896" s="1" customFormat="1" ht="18.75" x14ac:dyDescent="0.3"/>
    <row r="897" s="1" customFormat="1" ht="18.75" x14ac:dyDescent="0.3"/>
    <row r="898" s="1" customFormat="1" ht="18.75" x14ac:dyDescent="0.3"/>
    <row r="899" s="1" customFormat="1" ht="18.75" x14ac:dyDescent="0.3"/>
    <row r="900" s="1" customFormat="1" ht="18.75" x14ac:dyDescent="0.3"/>
    <row r="901" s="1" customFormat="1" ht="18.75" x14ac:dyDescent="0.3"/>
    <row r="902" s="1" customFormat="1" ht="18.75" x14ac:dyDescent="0.3"/>
    <row r="903" s="1" customFormat="1" ht="18.75" x14ac:dyDescent="0.3"/>
    <row r="904" s="1" customFormat="1" ht="18.75" x14ac:dyDescent="0.3"/>
    <row r="905" s="1" customFormat="1" ht="18.75" x14ac:dyDescent="0.3"/>
    <row r="906" s="1" customFormat="1" ht="18.75" x14ac:dyDescent="0.3"/>
    <row r="907" s="1" customFormat="1" ht="18.75" x14ac:dyDescent="0.3"/>
    <row r="908" s="1" customFormat="1" ht="18.75" x14ac:dyDescent="0.3"/>
    <row r="909" s="1" customFormat="1" ht="18.75" x14ac:dyDescent="0.3"/>
    <row r="910" s="1" customFormat="1" ht="18.75" x14ac:dyDescent="0.3"/>
    <row r="911" s="1" customFormat="1" ht="18.75" x14ac:dyDescent="0.3"/>
    <row r="912" s="1" customFormat="1" ht="18.75" x14ac:dyDescent="0.3"/>
    <row r="913" s="1" customFormat="1" ht="18.75" x14ac:dyDescent="0.3"/>
    <row r="914" s="1" customFormat="1" ht="18.75" x14ac:dyDescent="0.3"/>
    <row r="915" s="1" customFormat="1" ht="18.75" x14ac:dyDescent="0.3"/>
    <row r="916" s="1" customFormat="1" ht="18.75" x14ac:dyDescent="0.3"/>
    <row r="917" s="1" customFormat="1" ht="18.75" x14ac:dyDescent="0.3"/>
    <row r="918" s="1" customFormat="1" ht="18.75" x14ac:dyDescent="0.3"/>
    <row r="919" s="1" customFormat="1" ht="18.75" x14ac:dyDescent="0.3"/>
    <row r="920" s="1" customFormat="1" ht="18.75" x14ac:dyDescent="0.3"/>
    <row r="921" s="1" customFormat="1" ht="18.75" x14ac:dyDescent="0.3"/>
    <row r="922" s="1" customFormat="1" ht="18.75" x14ac:dyDescent="0.3"/>
    <row r="923" s="1" customFormat="1" ht="18.75" x14ac:dyDescent="0.3"/>
    <row r="924" s="1" customFormat="1" ht="18.75" x14ac:dyDescent="0.3"/>
    <row r="925" s="1" customFormat="1" ht="18.75" x14ac:dyDescent="0.3"/>
    <row r="926" s="1" customFormat="1" ht="18.75" x14ac:dyDescent="0.3"/>
    <row r="927" s="1" customFormat="1" ht="18.75" x14ac:dyDescent="0.3"/>
    <row r="928" s="1" customFormat="1" ht="18.75" x14ac:dyDescent="0.3"/>
    <row r="929" s="1" customFormat="1" ht="18.75" x14ac:dyDescent="0.3"/>
    <row r="930" s="1" customFormat="1" ht="18.75" x14ac:dyDescent="0.3"/>
    <row r="931" s="1" customFormat="1" ht="18.75" x14ac:dyDescent="0.3"/>
    <row r="932" s="1" customFormat="1" ht="18.75" x14ac:dyDescent="0.3"/>
    <row r="933" s="1" customFormat="1" ht="18.75" x14ac:dyDescent="0.3"/>
    <row r="934" s="1" customFormat="1" ht="18.75" x14ac:dyDescent="0.3"/>
    <row r="935" s="1" customFormat="1" ht="18.75" x14ac:dyDescent="0.3"/>
    <row r="936" s="1" customFormat="1" ht="18.75" x14ac:dyDescent="0.3"/>
    <row r="937" s="1" customFormat="1" ht="18.75" x14ac:dyDescent="0.3"/>
    <row r="938" s="1" customFormat="1" ht="18.75" x14ac:dyDescent="0.3"/>
    <row r="939" s="1" customFormat="1" ht="18.75" x14ac:dyDescent="0.3"/>
    <row r="940" s="1" customFormat="1" ht="18.75" x14ac:dyDescent="0.3"/>
    <row r="941" s="1" customFormat="1" ht="18.75" x14ac:dyDescent="0.3"/>
    <row r="942" s="1" customFormat="1" ht="18.75" x14ac:dyDescent="0.3"/>
    <row r="943" s="1" customFormat="1" ht="18.75" x14ac:dyDescent="0.3"/>
    <row r="944" s="1" customFormat="1" ht="18.75" x14ac:dyDescent="0.3"/>
    <row r="945" s="1" customFormat="1" ht="18.75" x14ac:dyDescent="0.3"/>
    <row r="946" s="1" customFormat="1" ht="18.75" x14ac:dyDescent="0.3"/>
    <row r="947" s="1" customFormat="1" ht="18.75" x14ac:dyDescent="0.3"/>
    <row r="948" s="1" customFormat="1" ht="18.75" x14ac:dyDescent="0.3"/>
    <row r="949" s="1" customFormat="1" ht="18.75" x14ac:dyDescent="0.3"/>
    <row r="950" s="1" customFormat="1" ht="18.75" x14ac:dyDescent="0.3"/>
    <row r="951" s="1" customFormat="1" ht="18.75" x14ac:dyDescent="0.3"/>
    <row r="952" s="1" customFormat="1" ht="18.75" x14ac:dyDescent="0.3"/>
    <row r="953" s="1" customFormat="1" ht="18.75" x14ac:dyDescent="0.3"/>
    <row r="954" s="1" customFormat="1" ht="18.75" x14ac:dyDescent="0.3"/>
    <row r="955" s="1" customFormat="1" ht="18.75" x14ac:dyDescent="0.3"/>
    <row r="956" s="1" customFormat="1" ht="18.75" x14ac:dyDescent="0.3"/>
    <row r="957" s="1" customFormat="1" ht="18.75" x14ac:dyDescent="0.3"/>
    <row r="958" s="1" customFormat="1" ht="18.75" x14ac:dyDescent="0.3"/>
    <row r="959" s="1" customFormat="1" ht="18.75" x14ac:dyDescent="0.3"/>
    <row r="960" s="1" customFormat="1" ht="18.75" x14ac:dyDescent="0.3"/>
    <row r="961" s="1" customFormat="1" ht="18.75" x14ac:dyDescent="0.3"/>
    <row r="962" s="1" customFormat="1" ht="18.75" x14ac:dyDescent="0.3"/>
    <row r="963" s="1" customFormat="1" ht="18.75" x14ac:dyDescent="0.3"/>
    <row r="964" s="1" customFormat="1" ht="18.75" x14ac:dyDescent="0.3"/>
    <row r="965" s="1" customFormat="1" ht="18.75" x14ac:dyDescent="0.3"/>
    <row r="966" s="1" customFormat="1" ht="18.75" x14ac:dyDescent="0.3"/>
    <row r="967" s="1" customFormat="1" ht="18.75" x14ac:dyDescent="0.3"/>
    <row r="968" s="1" customFormat="1" ht="18.75" x14ac:dyDescent="0.3"/>
    <row r="969" s="1" customFormat="1" ht="18.75" x14ac:dyDescent="0.3"/>
    <row r="970" s="1" customFormat="1" ht="18.75" x14ac:dyDescent="0.3"/>
    <row r="971" s="1" customFormat="1" ht="18.75" x14ac:dyDescent="0.3"/>
    <row r="972" s="1" customFormat="1" ht="18.75" x14ac:dyDescent="0.3"/>
    <row r="973" s="1" customFormat="1" ht="18.75" x14ac:dyDescent="0.3"/>
    <row r="974" s="1" customFormat="1" ht="18.75" x14ac:dyDescent="0.3"/>
    <row r="975" s="1" customFormat="1" ht="18.75" x14ac:dyDescent="0.3"/>
    <row r="976" s="1" customFormat="1" ht="18.75" x14ac:dyDescent="0.3"/>
    <row r="977" s="1" customFormat="1" ht="18.75" x14ac:dyDescent="0.3"/>
    <row r="978" s="1" customFormat="1" ht="18.75" x14ac:dyDescent="0.3"/>
    <row r="979" s="1" customFormat="1" ht="18.75" x14ac:dyDescent="0.3"/>
    <row r="980" s="1" customFormat="1" ht="18.75" x14ac:dyDescent="0.3"/>
    <row r="981" s="1" customFormat="1" ht="18.75" x14ac:dyDescent="0.3"/>
    <row r="982" s="1" customFormat="1" ht="18.75" x14ac:dyDescent="0.3"/>
    <row r="983" s="1" customFormat="1" ht="18.75" x14ac:dyDescent="0.3"/>
    <row r="984" s="1" customFormat="1" ht="18.75" x14ac:dyDescent="0.3"/>
    <row r="985" s="1" customFormat="1" ht="18.75" x14ac:dyDescent="0.3"/>
    <row r="986" s="1" customFormat="1" ht="18.75" x14ac:dyDescent="0.3"/>
    <row r="987" s="1" customFormat="1" ht="18.75" x14ac:dyDescent="0.3"/>
    <row r="988" s="1" customFormat="1" ht="18.75" x14ac:dyDescent="0.3"/>
    <row r="989" s="1" customFormat="1" ht="18.75" x14ac:dyDescent="0.3"/>
    <row r="990" s="1" customFormat="1" ht="18.75" x14ac:dyDescent="0.3"/>
    <row r="991" s="1" customFormat="1" ht="18.75" x14ac:dyDescent="0.3"/>
    <row r="992" s="1" customFormat="1" ht="18.75" x14ac:dyDescent="0.3"/>
    <row r="993" s="1" customFormat="1" ht="18.75" x14ac:dyDescent="0.3"/>
    <row r="994" s="1" customFormat="1" ht="18.75" x14ac:dyDescent="0.3"/>
    <row r="995" s="1" customFormat="1" ht="18.75" x14ac:dyDescent="0.3"/>
    <row r="996" s="1" customFormat="1" ht="18.75" x14ac:dyDescent="0.3"/>
    <row r="997" s="1" customFormat="1" ht="18.75" x14ac:dyDescent="0.3"/>
    <row r="998" s="1" customFormat="1" ht="18.75" x14ac:dyDescent="0.3"/>
    <row r="999" s="1" customFormat="1" ht="18.75" x14ac:dyDescent="0.3"/>
    <row r="1000" s="1" customFormat="1" ht="18.75" x14ac:dyDescent="0.3"/>
    <row r="1001" s="1" customFormat="1" ht="18.75" x14ac:dyDescent="0.3"/>
    <row r="1002" s="1" customFormat="1" ht="18.75" x14ac:dyDescent="0.3"/>
    <row r="1003" s="1" customFormat="1" ht="18.75" x14ac:dyDescent="0.3"/>
    <row r="1004" s="1" customFormat="1" ht="18.75" x14ac:dyDescent="0.3"/>
    <row r="1005" s="1" customFormat="1" ht="18.75" x14ac:dyDescent="0.3"/>
    <row r="1006" s="1" customFormat="1" ht="18.75" x14ac:dyDescent="0.3"/>
    <row r="1007" s="1" customFormat="1" ht="18.75" x14ac:dyDescent="0.3"/>
    <row r="1008" s="1" customFormat="1" ht="18.75" x14ac:dyDescent="0.3"/>
    <row r="1009" s="1" customFormat="1" ht="18.75" x14ac:dyDescent="0.3"/>
    <row r="1010" s="1" customFormat="1" ht="18.75" x14ac:dyDescent="0.3"/>
    <row r="1011" s="1" customFormat="1" ht="18.75" x14ac:dyDescent="0.3"/>
    <row r="1012" s="1" customFormat="1" ht="18.75" x14ac:dyDescent="0.3"/>
    <row r="1013" s="1" customFormat="1" ht="18.75" x14ac:dyDescent="0.3"/>
    <row r="1014" s="1" customFormat="1" ht="18.75" x14ac:dyDescent="0.3"/>
    <row r="1015" s="1" customFormat="1" ht="18.75" x14ac:dyDescent="0.3"/>
    <row r="1016" s="1" customFormat="1" ht="18.75" x14ac:dyDescent="0.3"/>
    <row r="1017" s="1" customFormat="1" ht="18.75" x14ac:dyDescent="0.3"/>
    <row r="1018" s="1" customFormat="1" ht="18.75" x14ac:dyDescent="0.3"/>
    <row r="1019" s="1" customFormat="1" ht="18.75" x14ac:dyDescent="0.3"/>
    <row r="1020" s="1" customFormat="1" ht="18.75" x14ac:dyDescent="0.3"/>
    <row r="1021" s="1" customFormat="1" ht="18.75" x14ac:dyDescent="0.3"/>
    <row r="1022" s="1" customFormat="1" ht="18.75" x14ac:dyDescent="0.3"/>
    <row r="1023" s="1" customFormat="1" ht="18.75" x14ac:dyDescent="0.3"/>
    <row r="1024" s="1" customFormat="1" ht="18.75" x14ac:dyDescent="0.3"/>
    <row r="1025" s="1" customFormat="1" ht="18.75" x14ac:dyDescent="0.3"/>
    <row r="1026" s="1" customFormat="1" ht="18.75" x14ac:dyDescent="0.3"/>
    <row r="1027" s="1" customFormat="1" ht="18.75" x14ac:dyDescent="0.3"/>
    <row r="1028" s="1" customFormat="1" ht="18.75" x14ac:dyDescent="0.3"/>
    <row r="1029" s="1" customFormat="1" ht="18.75" x14ac:dyDescent="0.3"/>
    <row r="1030" s="1" customFormat="1" ht="18.75" x14ac:dyDescent="0.3"/>
    <row r="1031" s="1" customFormat="1" ht="18.75" x14ac:dyDescent="0.3"/>
    <row r="1032" s="1" customFormat="1" ht="18.75" x14ac:dyDescent="0.3"/>
    <row r="1033" s="1" customFormat="1" ht="18.75" x14ac:dyDescent="0.3"/>
    <row r="1034" s="1" customFormat="1" ht="18.75" x14ac:dyDescent="0.3"/>
    <row r="1035" s="1" customFormat="1" ht="18.75" x14ac:dyDescent="0.3"/>
    <row r="1036" s="1" customFormat="1" ht="18.75" x14ac:dyDescent="0.3"/>
    <row r="1037" s="1" customFormat="1" ht="18.75" x14ac:dyDescent="0.3"/>
    <row r="1038" s="1" customFormat="1" ht="18.75" x14ac:dyDescent="0.3"/>
    <row r="1039" s="1" customFormat="1" ht="18.75" x14ac:dyDescent="0.3"/>
    <row r="1040" s="1" customFormat="1" ht="18.75" x14ac:dyDescent="0.3"/>
    <row r="1041" s="1" customFormat="1" ht="18.75" x14ac:dyDescent="0.3"/>
    <row r="1042" s="1" customFormat="1" ht="18.75" x14ac:dyDescent="0.3"/>
    <row r="1043" s="1" customFormat="1" ht="18.75" x14ac:dyDescent="0.3"/>
    <row r="1044" s="1" customFormat="1" ht="18.75" x14ac:dyDescent="0.3"/>
    <row r="1045" s="1" customFormat="1" ht="18.75" x14ac:dyDescent="0.3"/>
    <row r="1046" s="1" customFormat="1" ht="18.75" x14ac:dyDescent="0.3"/>
    <row r="1047" s="1" customFormat="1" ht="18.75" x14ac:dyDescent="0.3"/>
    <row r="1048" s="1" customFormat="1" ht="18.75" x14ac:dyDescent="0.3"/>
    <row r="1049" s="1" customFormat="1" ht="18.75" x14ac:dyDescent="0.3"/>
    <row r="1050" s="1" customFormat="1" ht="18.75" x14ac:dyDescent="0.3"/>
    <row r="1051" s="1" customFormat="1" ht="18.75" x14ac:dyDescent="0.3"/>
    <row r="1052" s="1" customFormat="1" ht="18.75" x14ac:dyDescent="0.3"/>
    <row r="1053" s="1" customFormat="1" ht="18.75" x14ac:dyDescent="0.3"/>
    <row r="1054" s="1" customFormat="1" ht="18.75" x14ac:dyDescent="0.3"/>
    <row r="1055" s="1" customFormat="1" ht="18.75" x14ac:dyDescent="0.3"/>
    <row r="1056" s="1" customFormat="1" ht="18.75" x14ac:dyDescent="0.3"/>
    <row r="1057" s="1" customFormat="1" ht="18.75" x14ac:dyDescent="0.3"/>
    <row r="1058" s="1" customFormat="1" ht="18.75" x14ac:dyDescent="0.3"/>
    <row r="1059" s="1" customFormat="1" ht="18.75" x14ac:dyDescent="0.3"/>
    <row r="1060" s="1" customFormat="1" ht="18.75" x14ac:dyDescent="0.3"/>
    <row r="1061" s="1" customFormat="1" ht="18.75" x14ac:dyDescent="0.3"/>
    <row r="1062" s="1" customFormat="1" ht="18.75" x14ac:dyDescent="0.3"/>
    <row r="1063" s="1" customFormat="1" ht="18.75" x14ac:dyDescent="0.3"/>
    <row r="1064" s="1" customFormat="1" ht="18.75" x14ac:dyDescent="0.3"/>
    <row r="1065" s="1" customFormat="1" ht="18.75" x14ac:dyDescent="0.3"/>
    <row r="1066" s="1" customFormat="1" ht="18.75" x14ac:dyDescent="0.3"/>
    <row r="1067" s="1" customFormat="1" ht="18.75" x14ac:dyDescent="0.3"/>
    <row r="1068" s="1" customFormat="1" ht="18.75" x14ac:dyDescent="0.3"/>
    <row r="1069" s="1" customFormat="1" ht="18.75" x14ac:dyDescent="0.3"/>
    <row r="1070" s="1" customFormat="1" ht="18.75" x14ac:dyDescent="0.3"/>
    <row r="1071" s="1" customFormat="1" ht="18.75" x14ac:dyDescent="0.3"/>
    <row r="1072" s="1" customFormat="1" ht="18.75" x14ac:dyDescent="0.3"/>
    <row r="1073" s="1" customFormat="1" ht="18.75" x14ac:dyDescent="0.3"/>
    <row r="1074" s="1" customFormat="1" ht="18.75" x14ac:dyDescent="0.3"/>
    <row r="1075" s="1" customFormat="1" ht="18.75" x14ac:dyDescent="0.3"/>
    <row r="1076" s="1" customFormat="1" ht="18.75" x14ac:dyDescent="0.3"/>
    <row r="1077" s="1" customFormat="1" ht="18.75" x14ac:dyDescent="0.3"/>
    <row r="1078" s="1" customFormat="1" ht="18.75" x14ac:dyDescent="0.3"/>
    <row r="1079" s="1" customFormat="1" ht="18.75" x14ac:dyDescent="0.3"/>
    <row r="1080" s="1" customFormat="1" ht="18.75" x14ac:dyDescent="0.3"/>
    <row r="1081" s="1" customFormat="1" ht="18.75" x14ac:dyDescent="0.3"/>
    <row r="1082" s="1" customFormat="1" ht="18.75" x14ac:dyDescent="0.3"/>
    <row r="1083" s="1" customFormat="1" ht="18.75" x14ac:dyDescent="0.3"/>
    <row r="1084" s="1" customFormat="1" ht="18.75" x14ac:dyDescent="0.3"/>
    <row r="1085" s="1" customFormat="1" ht="18.75" x14ac:dyDescent="0.3"/>
    <row r="1086" s="1" customFormat="1" ht="18.75" x14ac:dyDescent="0.3"/>
    <row r="1087" s="1" customFormat="1" ht="18.75" x14ac:dyDescent="0.3"/>
    <row r="1088" s="1" customFormat="1" ht="18.75" x14ac:dyDescent="0.3"/>
    <row r="1089" s="1" customFormat="1" ht="18.75" x14ac:dyDescent="0.3"/>
    <row r="1090" s="1" customFormat="1" ht="18.75" x14ac:dyDescent="0.3"/>
    <row r="1091" s="1" customFormat="1" ht="18.75" x14ac:dyDescent="0.3"/>
    <row r="1092" s="1" customFormat="1" ht="18.75" x14ac:dyDescent="0.3"/>
    <row r="1093" s="1" customFormat="1" ht="18.75" x14ac:dyDescent="0.3"/>
    <row r="1094" s="1" customFormat="1" ht="18.75" x14ac:dyDescent="0.3"/>
    <row r="1095" s="1" customFormat="1" ht="18.75" x14ac:dyDescent="0.3"/>
    <row r="1096" s="1" customFormat="1" ht="18.75" x14ac:dyDescent="0.3"/>
    <row r="1097" s="1" customFormat="1" ht="18.75" x14ac:dyDescent="0.3"/>
    <row r="1098" s="1" customFormat="1" ht="18.75" x14ac:dyDescent="0.3"/>
    <row r="1099" s="1" customFormat="1" ht="18.75" x14ac:dyDescent="0.3"/>
    <row r="1100" s="1" customFormat="1" ht="18.75" x14ac:dyDescent="0.3"/>
    <row r="1101" s="1" customFormat="1" ht="18.75" x14ac:dyDescent="0.3"/>
    <row r="1102" s="1" customFormat="1" ht="18.75" x14ac:dyDescent="0.3"/>
    <row r="1103" s="1" customFormat="1" ht="18.75" x14ac:dyDescent="0.3"/>
    <row r="1104" s="1" customFormat="1" ht="18.75" x14ac:dyDescent="0.3"/>
    <row r="1105" s="1" customFormat="1" ht="18.75" x14ac:dyDescent="0.3"/>
    <row r="1106" s="1" customFormat="1" ht="18.75" x14ac:dyDescent="0.3"/>
    <row r="1107" s="1" customFormat="1" ht="18.75" x14ac:dyDescent="0.3"/>
    <row r="1108" s="1" customFormat="1" ht="18.75" x14ac:dyDescent="0.3"/>
    <row r="1109" s="1" customFormat="1" ht="18.75" x14ac:dyDescent="0.3"/>
    <row r="1110" s="1" customFormat="1" ht="18.75" x14ac:dyDescent="0.3"/>
    <row r="1111" s="1" customFormat="1" ht="18.75" x14ac:dyDescent="0.3"/>
    <row r="1112" s="1" customFormat="1" ht="18.75" x14ac:dyDescent="0.3"/>
    <row r="1113" s="1" customFormat="1" ht="18.75" x14ac:dyDescent="0.3"/>
    <row r="1114" s="1" customFormat="1" ht="18.75" x14ac:dyDescent="0.3"/>
    <row r="1115" s="1" customFormat="1" ht="18.75" x14ac:dyDescent="0.3"/>
    <row r="1116" s="1" customFormat="1" ht="18.75" x14ac:dyDescent="0.3"/>
    <row r="1117" s="1" customFormat="1" ht="18.75" x14ac:dyDescent="0.3"/>
    <row r="1118" s="1" customFormat="1" ht="18.75" x14ac:dyDescent="0.3"/>
    <row r="1119" s="1" customFormat="1" ht="18.75" x14ac:dyDescent="0.3"/>
    <row r="1120" s="1" customFormat="1" ht="18.75" x14ac:dyDescent="0.3"/>
    <row r="1121" s="1" customFormat="1" ht="18.75" x14ac:dyDescent="0.3"/>
    <row r="1122" s="1" customFormat="1" ht="18.75" x14ac:dyDescent="0.3"/>
    <row r="1123" s="1" customFormat="1" ht="18.75" x14ac:dyDescent="0.3"/>
    <row r="1124" s="1" customFormat="1" ht="18.75" x14ac:dyDescent="0.3"/>
    <row r="1125" s="1" customFormat="1" ht="18.75" x14ac:dyDescent="0.3"/>
    <row r="1126" s="1" customFormat="1" ht="18.75" x14ac:dyDescent="0.3"/>
    <row r="1127" s="1" customFormat="1" ht="18.75" x14ac:dyDescent="0.3"/>
    <row r="1128" s="1" customFormat="1" ht="18.75" x14ac:dyDescent="0.3"/>
    <row r="1129" s="1" customFormat="1" ht="18.75" x14ac:dyDescent="0.3"/>
    <row r="1130" s="1" customFormat="1" ht="18.75" x14ac:dyDescent="0.3"/>
    <row r="1131" s="1" customFormat="1" ht="18.75" x14ac:dyDescent="0.3"/>
    <row r="1132" s="1" customFormat="1" ht="18.75" x14ac:dyDescent="0.3"/>
    <row r="1133" s="1" customFormat="1" ht="18.75" x14ac:dyDescent="0.3"/>
    <row r="1134" s="1" customFormat="1" ht="18.75" x14ac:dyDescent="0.3"/>
    <row r="1135" s="1" customFormat="1" ht="18.75" x14ac:dyDescent="0.3"/>
    <row r="1136" s="1" customFormat="1" ht="18.75" x14ac:dyDescent="0.3"/>
    <row r="1137" s="1" customFormat="1" ht="18.75" x14ac:dyDescent="0.3"/>
    <row r="1138" s="1" customFormat="1" ht="18.75" x14ac:dyDescent="0.3"/>
    <row r="1139" s="1" customFormat="1" ht="18.75" x14ac:dyDescent="0.3"/>
    <row r="1140" s="1" customFormat="1" ht="18.75" x14ac:dyDescent="0.3"/>
    <row r="1141" s="1" customFormat="1" ht="18.75" x14ac:dyDescent="0.3"/>
    <row r="1142" s="1" customFormat="1" ht="18.75" x14ac:dyDescent="0.3"/>
    <row r="1143" s="1" customFormat="1" ht="18.75" x14ac:dyDescent="0.3"/>
    <row r="1144" s="1" customFormat="1" ht="18.75" x14ac:dyDescent="0.3"/>
    <row r="1145" s="1" customFormat="1" ht="18.75" x14ac:dyDescent="0.3"/>
    <row r="1146" s="1" customFormat="1" ht="18.75" x14ac:dyDescent="0.3"/>
    <row r="1147" s="1" customFormat="1" ht="18.75" x14ac:dyDescent="0.3"/>
    <row r="1148" s="1" customFormat="1" ht="18.75" x14ac:dyDescent="0.3"/>
    <row r="1149" s="1" customFormat="1" ht="18.75" x14ac:dyDescent="0.3"/>
    <row r="1150" s="1" customFormat="1" ht="18.75" x14ac:dyDescent="0.3"/>
    <row r="1151" s="1" customFormat="1" ht="18.75" x14ac:dyDescent="0.3"/>
    <row r="1152" s="1" customFormat="1" ht="18.75" x14ac:dyDescent="0.3"/>
    <row r="1153" s="1" customFormat="1" ht="18.75" x14ac:dyDescent="0.3"/>
    <row r="1154" s="1" customFormat="1" ht="18.75" x14ac:dyDescent="0.3"/>
    <row r="1155" s="1" customFormat="1" ht="18.75" x14ac:dyDescent="0.3"/>
    <row r="1156" s="1" customFormat="1" ht="18.75" x14ac:dyDescent="0.3"/>
    <row r="1157" s="1" customFormat="1" ht="18.75" x14ac:dyDescent="0.3"/>
    <row r="1158" s="1" customFormat="1" ht="18.75" x14ac:dyDescent="0.3"/>
    <row r="1159" s="1" customFormat="1" ht="18.75" x14ac:dyDescent="0.3"/>
    <row r="1160" s="1" customFormat="1" ht="18.75" x14ac:dyDescent="0.3"/>
    <row r="1161" s="1" customFormat="1" ht="18.75" x14ac:dyDescent="0.3"/>
    <row r="1162" s="1" customFormat="1" ht="18.75" x14ac:dyDescent="0.3"/>
    <row r="1163" s="1" customFormat="1" ht="18.75" x14ac:dyDescent="0.3"/>
    <row r="1164" s="1" customFormat="1" ht="18.75" x14ac:dyDescent="0.3"/>
    <row r="1165" s="1" customFormat="1" ht="18.75" x14ac:dyDescent="0.3"/>
    <row r="1166" s="1" customFormat="1" ht="18.75" x14ac:dyDescent="0.3"/>
    <row r="1167" s="1" customFormat="1" ht="18.75" x14ac:dyDescent="0.3"/>
    <row r="1168" s="1" customFormat="1" ht="18.75" x14ac:dyDescent="0.3"/>
    <row r="1169" s="1" customFormat="1" ht="18.75" x14ac:dyDescent="0.3"/>
    <row r="1170" s="1" customFormat="1" ht="18.75" x14ac:dyDescent="0.3"/>
    <row r="1171" s="1" customFormat="1" ht="18.75" x14ac:dyDescent="0.3"/>
    <row r="1172" s="1" customFormat="1" ht="18.75" x14ac:dyDescent="0.3"/>
    <row r="1173" s="1" customFormat="1" ht="18.75" x14ac:dyDescent="0.3"/>
    <row r="1174" s="1" customFormat="1" ht="18.75" x14ac:dyDescent="0.3"/>
    <row r="1175" s="1" customFormat="1" ht="18.75" x14ac:dyDescent="0.3"/>
    <row r="1176" s="1" customFormat="1" ht="18.75" x14ac:dyDescent="0.3"/>
    <row r="1177" s="1" customFormat="1" ht="18.75" x14ac:dyDescent="0.3"/>
    <row r="1178" s="1" customFormat="1" ht="18.75" x14ac:dyDescent="0.3"/>
    <row r="1179" s="1" customFormat="1" ht="18.75" x14ac:dyDescent="0.3"/>
    <row r="1180" s="1" customFormat="1" ht="18.75" x14ac:dyDescent="0.3"/>
    <row r="1181" s="1" customFormat="1" ht="18.75" x14ac:dyDescent="0.3"/>
    <row r="1182" s="1" customFormat="1" ht="18.75" x14ac:dyDescent="0.3"/>
    <row r="1183" s="1" customFormat="1" ht="18.75" x14ac:dyDescent="0.3"/>
    <row r="1184" s="1" customFormat="1" ht="18.75" x14ac:dyDescent="0.3"/>
    <row r="1185" s="1" customFormat="1" ht="18.75" x14ac:dyDescent="0.3"/>
    <row r="1186" s="1" customFormat="1" ht="18.75" x14ac:dyDescent="0.3"/>
    <row r="1187" s="1" customFormat="1" ht="18.75" x14ac:dyDescent="0.3"/>
    <row r="1188" s="1" customFormat="1" ht="18.75" x14ac:dyDescent="0.3"/>
    <row r="1189" s="1" customFormat="1" ht="18.75" x14ac:dyDescent="0.3"/>
    <row r="1190" s="1" customFormat="1" ht="18.75" x14ac:dyDescent="0.3"/>
    <row r="1191" s="1" customFormat="1" ht="18.75" x14ac:dyDescent="0.3"/>
    <row r="1192" s="1" customFormat="1" ht="18.75" x14ac:dyDescent="0.3"/>
    <row r="1193" s="1" customFormat="1" ht="18.75" x14ac:dyDescent="0.3"/>
    <row r="1194" s="1" customFormat="1" ht="18.75" x14ac:dyDescent="0.3"/>
    <row r="1195" s="1" customFormat="1" ht="18.75" x14ac:dyDescent="0.3"/>
    <row r="1196" s="1" customFormat="1" ht="18.75" x14ac:dyDescent="0.3"/>
    <row r="1197" s="1" customFormat="1" ht="18.75" x14ac:dyDescent="0.3"/>
    <row r="1198" s="1" customFormat="1" ht="18.75" x14ac:dyDescent="0.3"/>
    <row r="1199" s="1" customFormat="1" ht="18.75" x14ac:dyDescent="0.3"/>
    <row r="1200" s="1" customFormat="1" ht="18.75" x14ac:dyDescent="0.3"/>
    <row r="1201" s="1" customFormat="1" ht="18.75" x14ac:dyDescent="0.3"/>
    <row r="1202" s="1" customFormat="1" ht="18.75" x14ac:dyDescent="0.3"/>
    <row r="1203" s="1" customFormat="1" ht="18.75" x14ac:dyDescent="0.3"/>
    <row r="1204" s="1" customFormat="1" ht="18.75" x14ac:dyDescent="0.3"/>
    <row r="1205" s="1" customFormat="1" ht="18.75" x14ac:dyDescent="0.3"/>
    <row r="1206" s="1" customFormat="1" ht="18.75" x14ac:dyDescent="0.3"/>
    <row r="1207" s="1" customFormat="1" ht="18.75" x14ac:dyDescent="0.3"/>
    <row r="1208" s="1" customFormat="1" ht="18.75" x14ac:dyDescent="0.3"/>
    <row r="1209" s="1" customFormat="1" ht="18.75" x14ac:dyDescent="0.3"/>
    <row r="1210" s="1" customFormat="1" ht="18.75" x14ac:dyDescent="0.3"/>
    <row r="1211" s="1" customFormat="1" ht="18.75" x14ac:dyDescent="0.3"/>
    <row r="1212" s="1" customFormat="1" ht="18.75" x14ac:dyDescent="0.3"/>
    <row r="1213" s="1" customFormat="1" ht="18.75" x14ac:dyDescent="0.3"/>
    <row r="1214" s="1" customFormat="1" ht="18.75" x14ac:dyDescent="0.3"/>
    <row r="1215" s="1" customFormat="1" ht="18.75" x14ac:dyDescent="0.3"/>
    <row r="1216" s="1" customFormat="1" ht="18.75" x14ac:dyDescent="0.3"/>
    <row r="1217" s="1" customFormat="1" ht="18.75" x14ac:dyDescent="0.3"/>
    <row r="1218" s="1" customFormat="1" ht="18.75" x14ac:dyDescent="0.3"/>
    <row r="1219" s="1" customFormat="1" ht="18.75" x14ac:dyDescent="0.3"/>
    <row r="1220" s="1" customFormat="1" ht="18.75" x14ac:dyDescent="0.3"/>
    <row r="1221" s="1" customFormat="1" ht="18.75" x14ac:dyDescent="0.3"/>
    <row r="1222" s="1" customFormat="1" ht="18.75" x14ac:dyDescent="0.3"/>
    <row r="1223" s="1" customFormat="1" ht="18.75" x14ac:dyDescent="0.3"/>
    <row r="1224" s="1" customFormat="1" ht="18.75" x14ac:dyDescent="0.3"/>
    <row r="1225" s="1" customFormat="1" ht="18.75" x14ac:dyDescent="0.3"/>
    <row r="1226" s="1" customFormat="1" ht="18.75" x14ac:dyDescent="0.3"/>
    <row r="1227" s="1" customFormat="1" ht="18.75" x14ac:dyDescent="0.3"/>
    <row r="1228" s="1" customFormat="1" ht="18.75" x14ac:dyDescent="0.3"/>
    <row r="1229" s="1" customFormat="1" ht="18.75" x14ac:dyDescent="0.3"/>
    <row r="1230" s="1" customFormat="1" ht="18.75" x14ac:dyDescent="0.3"/>
    <row r="1231" s="1" customFormat="1" ht="18.75" x14ac:dyDescent="0.3"/>
    <row r="1232" s="1" customFormat="1" ht="18.75" x14ac:dyDescent="0.3"/>
    <row r="1233" s="1" customFormat="1" ht="18.75" x14ac:dyDescent="0.3"/>
    <row r="1234" s="1" customFormat="1" ht="18.75" x14ac:dyDescent="0.3"/>
    <row r="1235" s="1" customFormat="1" ht="18.75" x14ac:dyDescent="0.3"/>
    <row r="1236" s="1" customFormat="1" ht="18.75" x14ac:dyDescent="0.3"/>
    <row r="1237" s="1" customFormat="1" ht="18.75" x14ac:dyDescent="0.3"/>
    <row r="1238" s="1" customFormat="1" ht="18.75" x14ac:dyDescent="0.3"/>
    <row r="1239" s="1" customFormat="1" ht="18.75" x14ac:dyDescent="0.3"/>
    <row r="1240" s="1" customFormat="1" ht="18.75" x14ac:dyDescent="0.3"/>
    <row r="1241" s="1" customFormat="1" ht="18.75" x14ac:dyDescent="0.3"/>
    <row r="1242" s="1" customFormat="1" ht="18.75" x14ac:dyDescent="0.3"/>
    <row r="1243" s="1" customFormat="1" ht="18.75" x14ac:dyDescent="0.3"/>
    <row r="1244" s="1" customFormat="1" ht="18.75" x14ac:dyDescent="0.3"/>
    <row r="1245" s="1" customFormat="1" ht="18.75" x14ac:dyDescent="0.3"/>
    <row r="1246" s="1" customFormat="1" ht="18.75" x14ac:dyDescent="0.3"/>
    <row r="1247" s="1" customFormat="1" ht="18.75" x14ac:dyDescent="0.3"/>
    <row r="1248" s="1" customFormat="1" ht="18.75" x14ac:dyDescent="0.3"/>
    <row r="1249" s="1" customFormat="1" ht="18.75" x14ac:dyDescent="0.3"/>
    <row r="1250" s="1" customFormat="1" ht="18.75" x14ac:dyDescent="0.3"/>
    <row r="1251" s="1" customFormat="1" ht="18.75" x14ac:dyDescent="0.3"/>
    <row r="1252" s="1" customFormat="1" ht="18.75" x14ac:dyDescent="0.3"/>
    <row r="1253" s="1" customFormat="1" ht="18.75" x14ac:dyDescent="0.3"/>
    <row r="1254" s="1" customFormat="1" ht="18.75" x14ac:dyDescent="0.3"/>
    <row r="1255" s="1" customFormat="1" ht="18.75" x14ac:dyDescent="0.3"/>
    <row r="1256" s="1" customFormat="1" ht="18.75" x14ac:dyDescent="0.3"/>
    <row r="1257" s="1" customFormat="1" ht="18.75" x14ac:dyDescent="0.3"/>
    <row r="1258" s="1" customFormat="1" ht="18.75" x14ac:dyDescent="0.3"/>
    <row r="1259" s="1" customFormat="1" ht="18.75" x14ac:dyDescent="0.3"/>
    <row r="1260" s="1" customFormat="1" ht="18.75" x14ac:dyDescent="0.3"/>
    <row r="1261" s="1" customFormat="1" ht="18.75" x14ac:dyDescent="0.3"/>
    <row r="1262" s="1" customFormat="1" ht="18.75" x14ac:dyDescent="0.3"/>
    <row r="1263" s="1" customFormat="1" ht="18.75" x14ac:dyDescent="0.3"/>
    <row r="1264" s="1" customFormat="1" ht="18.75" x14ac:dyDescent="0.3"/>
    <row r="1265" s="1" customFormat="1" ht="18.75" x14ac:dyDescent="0.3"/>
    <row r="1266" s="1" customFormat="1" ht="18.75" x14ac:dyDescent="0.3"/>
    <row r="1267" s="1" customFormat="1" ht="18.75" x14ac:dyDescent="0.3"/>
    <row r="1268" s="1" customFormat="1" ht="18.75" x14ac:dyDescent="0.3"/>
    <row r="1269" s="1" customFormat="1" ht="18.75" x14ac:dyDescent="0.3"/>
    <row r="1270" s="1" customFormat="1" ht="18.75" x14ac:dyDescent="0.3"/>
    <row r="1271" s="1" customFormat="1" ht="18.75" x14ac:dyDescent="0.3"/>
    <row r="1272" s="1" customFormat="1" ht="18.75" x14ac:dyDescent="0.3"/>
    <row r="1273" s="1" customFormat="1" ht="18.75" x14ac:dyDescent="0.3"/>
    <row r="1274" s="1" customFormat="1" ht="18.75" x14ac:dyDescent="0.3"/>
    <row r="1275" s="1" customFormat="1" ht="18.75" x14ac:dyDescent="0.3"/>
    <row r="1276" s="1" customFormat="1" ht="18.75" x14ac:dyDescent="0.3"/>
    <row r="1277" s="1" customFormat="1" ht="18.75" x14ac:dyDescent="0.3"/>
    <row r="1278" s="1" customFormat="1" ht="18.75" x14ac:dyDescent="0.3"/>
    <row r="1279" s="1" customFormat="1" ht="18.75" x14ac:dyDescent="0.3"/>
    <row r="1280" s="1" customFormat="1" ht="18.75" x14ac:dyDescent="0.3"/>
    <row r="1281" s="1" customFormat="1" ht="18.75" x14ac:dyDescent="0.3"/>
    <row r="1282" s="1" customFormat="1" ht="18.75" x14ac:dyDescent="0.3"/>
    <row r="1283" s="1" customFormat="1" ht="18.75" x14ac:dyDescent="0.3"/>
    <row r="1284" s="1" customFormat="1" ht="18.75" x14ac:dyDescent="0.3"/>
    <row r="1285" s="1" customFormat="1" ht="18.75" x14ac:dyDescent="0.3"/>
    <row r="1286" s="1" customFormat="1" ht="18.75" x14ac:dyDescent="0.3"/>
    <row r="1287" s="1" customFormat="1" ht="18.75" x14ac:dyDescent="0.3"/>
    <row r="1288" s="1" customFormat="1" ht="18.75" x14ac:dyDescent="0.3"/>
    <row r="1289" s="1" customFormat="1" ht="18.75" x14ac:dyDescent="0.3"/>
    <row r="1290" s="1" customFormat="1" ht="18.75" x14ac:dyDescent="0.3"/>
    <row r="1291" s="1" customFormat="1" ht="18.75" x14ac:dyDescent="0.3"/>
    <row r="1292" s="1" customFormat="1" ht="18.75" x14ac:dyDescent="0.3"/>
    <row r="1293" s="1" customFormat="1" ht="18.75" x14ac:dyDescent="0.3"/>
    <row r="1294" s="1" customFormat="1" ht="18.75" x14ac:dyDescent="0.3"/>
    <row r="1295" s="1" customFormat="1" ht="18.75" x14ac:dyDescent="0.3"/>
    <row r="1296" s="1" customFormat="1" ht="18.75" x14ac:dyDescent="0.3"/>
    <row r="1297" s="1" customFormat="1" ht="18.75" x14ac:dyDescent="0.3"/>
    <row r="1298" s="1" customFormat="1" ht="18.75" x14ac:dyDescent="0.3"/>
    <row r="1299" s="1" customFormat="1" ht="18.75" x14ac:dyDescent="0.3"/>
    <row r="1300" s="1" customFormat="1" ht="18.75" x14ac:dyDescent="0.3"/>
    <row r="1301" s="1" customFormat="1" ht="18.75" x14ac:dyDescent="0.3"/>
    <row r="1302" s="1" customFormat="1" ht="18.75" x14ac:dyDescent="0.3"/>
    <row r="1303" s="1" customFormat="1" ht="18.75" x14ac:dyDescent="0.3"/>
    <row r="1304" s="1" customFormat="1" ht="18.75" x14ac:dyDescent="0.3"/>
    <row r="1305" s="1" customFormat="1" ht="18.75" x14ac:dyDescent="0.3"/>
    <row r="1306" s="1" customFormat="1" ht="18.75" x14ac:dyDescent="0.3"/>
    <row r="1307" s="1" customFormat="1" ht="18.75" x14ac:dyDescent="0.3"/>
    <row r="1308" s="1" customFormat="1" ht="18.75" x14ac:dyDescent="0.3"/>
    <row r="1309" s="1" customFormat="1" ht="18.75" x14ac:dyDescent="0.3"/>
    <row r="1310" s="1" customFormat="1" ht="18.75" x14ac:dyDescent="0.3"/>
    <row r="1311" s="1" customFormat="1" ht="18.75" x14ac:dyDescent="0.3"/>
    <row r="1312" s="1" customFormat="1" ht="18.75" x14ac:dyDescent="0.3"/>
    <row r="1313" s="1" customFormat="1" ht="18.75" x14ac:dyDescent="0.3"/>
    <row r="1314" s="1" customFormat="1" ht="18.75" x14ac:dyDescent="0.3"/>
    <row r="1315" s="1" customFormat="1" ht="18.75" x14ac:dyDescent="0.3"/>
    <row r="1316" s="1" customFormat="1" ht="18.75" x14ac:dyDescent="0.3"/>
    <row r="1317" s="1" customFormat="1" ht="18.75" x14ac:dyDescent="0.3"/>
    <row r="1318" s="1" customFormat="1" ht="18.75" x14ac:dyDescent="0.3"/>
    <row r="1319" s="1" customFormat="1" ht="18.75" x14ac:dyDescent="0.3"/>
    <row r="1320" s="1" customFormat="1" ht="18.75" x14ac:dyDescent="0.3"/>
    <row r="1321" s="1" customFormat="1" ht="18.75" x14ac:dyDescent="0.3"/>
    <row r="1322" s="1" customFormat="1" ht="18.75" x14ac:dyDescent="0.3"/>
    <row r="1323" s="1" customFormat="1" ht="18.75" x14ac:dyDescent="0.3"/>
    <row r="1324" s="1" customFormat="1" ht="18.75" x14ac:dyDescent="0.3"/>
    <row r="1325" s="1" customFormat="1" ht="18.75" x14ac:dyDescent="0.3"/>
    <row r="1326" s="1" customFormat="1" ht="18.75" x14ac:dyDescent="0.3"/>
    <row r="1327" s="1" customFormat="1" ht="18.75" x14ac:dyDescent="0.3"/>
    <row r="1328" s="1" customFormat="1" ht="18.75" x14ac:dyDescent="0.3"/>
    <row r="1329" s="1" customFormat="1" ht="18.75" x14ac:dyDescent="0.3"/>
    <row r="1330" s="1" customFormat="1" ht="18.75" x14ac:dyDescent="0.3"/>
    <row r="1331" s="1" customFormat="1" ht="18.75" x14ac:dyDescent="0.3"/>
    <row r="1332" s="1" customFormat="1" ht="18.75" x14ac:dyDescent="0.3"/>
    <row r="1333" s="1" customFormat="1" ht="18.75" x14ac:dyDescent="0.3"/>
    <row r="1334" s="1" customFormat="1" ht="18.75" x14ac:dyDescent="0.3"/>
    <row r="1335" s="1" customFormat="1" ht="18.75" x14ac:dyDescent="0.3"/>
    <row r="1336" s="1" customFormat="1" ht="18.75" x14ac:dyDescent="0.3"/>
    <row r="1337" s="1" customFormat="1" ht="18.75" x14ac:dyDescent="0.3"/>
    <row r="1338" s="1" customFormat="1" ht="18.75" x14ac:dyDescent="0.3"/>
    <row r="1339" s="1" customFormat="1" ht="18.75" x14ac:dyDescent="0.3"/>
    <row r="1340" s="1" customFormat="1" ht="18.75" x14ac:dyDescent="0.3"/>
    <row r="1341" s="1" customFormat="1" ht="18.75" x14ac:dyDescent="0.3"/>
    <row r="1342" s="1" customFormat="1" ht="18.75" x14ac:dyDescent="0.3"/>
    <row r="1343" s="1" customFormat="1" ht="18.75" x14ac:dyDescent="0.3"/>
    <row r="1344" s="1" customFormat="1" ht="18.75" x14ac:dyDescent="0.3"/>
    <row r="1345" s="1" customFormat="1" ht="18.75" x14ac:dyDescent="0.3"/>
    <row r="1346" s="1" customFormat="1" ht="18.75" x14ac:dyDescent="0.3"/>
    <row r="1347" s="1" customFormat="1" ht="18.75" x14ac:dyDescent="0.3"/>
    <row r="1348" s="1" customFormat="1" ht="18.75" x14ac:dyDescent="0.3"/>
    <row r="1349" s="1" customFormat="1" ht="18.75" x14ac:dyDescent="0.3"/>
    <row r="1350" s="1" customFormat="1" ht="18.75" x14ac:dyDescent="0.3"/>
    <row r="1351" s="1" customFormat="1" ht="18.75" x14ac:dyDescent="0.3"/>
    <row r="1352" s="1" customFormat="1" ht="18.75" x14ac:dyDescent="0.3"/>
    <row r="1353" s="1" customFormat="1" ht="18.75" x14ac:dyDescent="0.3"/>
    <row r="1354" s="1" customFormat="1" ht="18.75" x14ac:dyDescent="0.3"/>
    <row r="1355" s="1" customFormat="1" ht="18.75" x14ac:dyDescent="0.3"/>
    <row r="1356" s="1" customFormat="1" ht="18.75" x14ac:dyDescent="0.3"/>
    <row r="1357" s="1" customFormat="1" ht="18.75" x14ac:dyDescent="0.3"/>
    <row r="1358" s="1" customFormat="1" ht="18.75" x14ac:dyDescent="0.3"/>
    <row r="1359" s="1" customFormat="1" ht="18.75" x14ac:dyDescent="0.3"/>
    <row r="1360" s="1" customFormat="1" ht="18.75" x14ac:dyDescent="0.3"/>
    <row r="1361" spans="1:15" s="1" customFormat="1" ht="18.75" x14ac:dyDescent="0.3"/>
    <row r="1362" spans="1:15" s="1" customFormat="1" ht="18.75" x14ac:dyDescent="0.3"/>
    <row r="1363" spans="1:15" s="1" customFormat="1" ht="18.75" x14ac:dyDescent="0.3"/>
    <row r="1364" spans="1:15" s="1" customFormat="1" ht="18.75" x14ac:dyDescent="0.3"/>
    <row r="1365" spans="1:15" s="1" customFormat="1" ht="18.75" x14ac:dyDescent="0.3"/>
    <row r="1366" spans="1:15" s="1" customFormat="1" ht="18.75" x14ac:dyDescent="0.3"/>
    <row r="1367" spans="1:15" s="1" customFormat="1" ht="18.75" x14ac:dyDescent="0.3"/>
    <row r="1368" spans="1:15" s="1" customFormat="1" ht="18.75" x14ac:dyDescent="0.3"/>
    <row r="1369" spans="1:15" s="1" customFormat="1" ht="18.75" x14ac:dyDescent="0.3"/>
    <row r="1370" spans="1:15" s="1" customFormat="1" ht="18.75" x14ac:dyDescent="0.3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</row>
  </sheetData>
  <mergeCells count="344">
    <mergeCell ref="A13:E13"/>
    <mergeCell ref="F13:G13"/>
    <mergeCell ref="H13:I13"/>
    <mergeCell ref="J13:K13"/>
    <mergeCell ref="L13:M13"/>
    <mergeCell ref="N13:O13"/>
    <mergeCell ref="N8:O8"/>
    <mergeCell ref="N9:O9"/>
    <mergeCell ref="N10:O10"/>
    <mergeCell ref="N11:O11"/>
    <mergeCell ref="N12:O12"/>
    <mergeCell ref="F9:G9"/>
    <mergeCell ref="F10:G10"/>
    <mergeCell ref="F11:G11"/>
    <mergeCell ref="L8:M8"/>
    <mergeCell ref="L9:M9"/>
    <mergeCell ref="L10:M10"/>
    <mergeCell ref="L11:M11"/>
    <mergeCell ref="L12:M12"/>
    <mergeCell ref="J8:K8"/>
    <mergeCell ref="J9:K9"/>
    <mergeCell ref="J10:K10"/>
    <mergeCell ref="J11:K11"/>
    <mergeCell ref="J12:K12"/>
    <mergeCell ref="N1:O1"/>
    <mergeCell ref="A2:O2"/>
    <mergeCell ref="A3:O3"/>
    <mergeCell ref="A4:O4"/>
    <mergeCell ref="N28:O28"/>
    <mergeCell ref="A6:E7"/>
    <mergeCell ref="A8:E8"/>
    <mergeCell ref="A9:E9"/>
    <mergeCell ref="N6:O6"/>
    <mergeCell ref="N7:O7"/>
    <mergeCell ref="L6:M6"/>
    <mergeCell ref="L7:M7"/>
    <mergeCell ref="J6:K6"/>
    <mergeCell ref="J7:K7"/>
    <mergeCell ref="H6:I6"/>
    <mergeCell ref="H7:I7"/>
    <mergeCell ref="F6:G6"/>
    <mergeCell ref="H8:I8"/>
    <mergeCell ref="H9:I9"/>
    <mergeCell ref="H10:I10"/>
    <mergeCell ref="H11:I11"/>
    <mergeCell ref="F7:G7"/>
    <mergeCell ref="A11:E11"/>
    <mergeCell ref="F8:G8"/>
    <mergeCell ref="A29:O29"/>
    <mergeCell ref="A30:O30"/>
    <mergeCell ref="A31:O31"/>
    <mergeCell ref="A33:E34"/>
    <mergeCell ref="F33:G33"/>
    <mergeCell ref="H33:I33"/>
    <mergeCell ref="J33:K33"/>
    <mergeCell ref="L33:M33"/>
    <mergeCell ref="N33:O33"/>
    <mergeCell ref="F34:G34"/>
    <mergeCell ref="H34:I34"/>
    <mergeCell ref="J34:K34"/>
    <mergeCell ref="L34:M34"/>
    <mergeCell ref="N34:O34"/>
    <mergeCell ref="N35:O35"/>
    <mergeCell ref="A36:E36"/>
    <mergeCell ref="F36:G36"/>
    <mergeCell ref="H36:I36"/>
    <mergeCell ref="J36:K36"/>
    <mergeCell ref="L36:M36"/>
    <mergeCell ref="N36:O36"/>
    <mergeCell ref="A35:E35"/>
    <mergeCell ref="F35:G35"/>
    <mergeCell ref="H35:I35"/>
    <mergeCell ref="J35:K35"/>
    <mergeCell ref="L35:M35"/>
    <mergeCell ref="A37:E37"/>
    <mergeCell ref="N55:O55"/>
    <mergeCell ref="A56:O56"/>
    <mergeCell ref="A57:O57"/>
    <mergeCell ref="A58:O58"/>
    <mergeCell ref="L38:M38"/>
    <mergeCell ref="N38:O38"/>
    <mergeCell ref="A39:E39"/>
    <mergeCell ref="F39:G39"/>
    <mergeCell ref="H39:I39"/>
    <mergeCell ref="J39:K39"/>
    <mergeCell ref="L39:M39"/>
    <mergeCell ref="N39:O39"/>
    <mergeCell ref="F37:G37"/>
    <mergeCell ref="H37:I37"/>
    <mergeCell ref="J37:K37"/>
    <mergeCell ref="L37:M37"/>
    <mergeCell ref="N37:O37"/>
    <mergeCell ref="N60:O60"/>
    <mergeCell ref="F61:G61"/>
    <mergeCell ref="H61:I61"/>
    <mergeCell ref="J61:K61"/>
    <mergeCell ref="L61:M61"/>
    <mergeCell ref="N61:O61"/>
    <mergeCell ref="A60:E61"/>
    <mergeCell ref="F60:G60"/>
    <mergeCell ref="H60:I60"/>
    <mergeCell ref="J60:K60"/>
    <mergeCell ref="L60:M60"/>
    <mergeCell ref="N62:O62"/>
    <mergeCell ref="A63:E63"/>
    <mergeCell ref="F63:G63"/>
    <mergeCell ref="H63:I63"/>
    <mergeCell ref="J63:K63"/>
    <mergeCell ref="L63:M63"/>
    <mergeCell ref="N63:O63"/>
    <mergeCell ref="A62:E62"/>
    <mergeCell ref="F62:G62"/>
    <mergeCell ref="H62:I62"/>
    <mergeCell ref="J62:K62"/>
    <mergeCell ref="L62:M62"/>
    <mergeCell ref="N73:O73"/>
    <mergeCell ref="J76:K76"/>
    <mergeCell ref="L76:M76"/>
    <mergeCell ref="N76:O76"/>
    <mergeCell ref="A77:E77"/>
    <mergeCell ref="F77:G77"/>
    <mergeCell ref="H77:I77"/>
    <mergeCell ref="J77:K77"/>
    <mergeCell ref="L77:M77"/>
    <mergeCell ref="N77:O77"/>
    <mergeCell ref="N75:O75"/>
    <mergeCell ref="L75:M75"/>
    <mergeCell ref="L74:M74"/>
    <mergeCell ref="A73:E73"/>
    <mergeCell ref="F73:G73"/>
    <mergeCell ref="H73:I73"/>
    <mergeCell ref="J73:K73"/>
    <mergeCell ref="L73:M73"/>
    <mergeCell ref="A70:E70"/>
    <mergeCell ref="A72:E72"/>
    <mergeCell ref="A76:E76"/>
    <mergeCell ref="F64:G64"/>
    <mergeCell ref="F65:G65"/>
    <mergeCell ref="F66:G66"/>
    <mergeCell ref="F67:G67"/>
    <mergeCell ref="F72:G72"/>
    <mergeCell ref="F76:G76"/>
    <mergeCell ref="A71:E71"/>
    <mergeCell ref="A75:E75"/>
    <mergeCell ref="A74:E74"/>
    <mergeCell ref="F71:G71"/>
    <mergeCell ref="F74:G74"/>
    <mergeCell ref="F75:G75"/>
    <mergeCell ref="A64:E64"/>
    <mergeCell ref="A65:E65"/>
    <mergeCell ref="A66:E66"/>
    <mergeCell ref="A67:E67"/>
    <mergeCell ref="A68:E68"/>
    <mergeCell ref="A69:E69"/>
    <mergeCell ref="F69:G69"/>
    <mergeCell ref="F68:G68"/>
    <mergeCell ref="F70:G70"/>
    <mergeCell ref="H76:I76"/>
    <mergeCell ref="J64:K64"/>
    <mergeCell ref="J65:K65"/>
    <mergeCell ref="J66:K66"/>
    <mergeCell ref="J67:K67"/>
    <mergeCell ref="J72:K72"/>
    <mergeCell ref="H71:I71"/>
    <mergeCell ref="H75:I75"/>
    <mergeCell ref="J71:K71"/>
    <mergeCell ref="J75:K75"/>
    <mergeCell ref="J74:K74"/>
    <mergeCell ref="H74:I74"/>
    <mergeCell ref="H64:I64"/>
    <mergeCell ref="H65:I65"/>
    <mergeCell ref="H66:I66"/>
    <mergeCell ref="H67:I67"/>
    <mergeCell ref="H69:I69"/>
    <mergeCell ref="J69:K69"/>
    <mergeCell ref="H68:I68"/>
    <mergeCell ref="J68:K68"/>
    <mergeCell ref="H70:I70"/>
    <mergeCell ref="J70:K70"/>
    <mergeCell ref="L72:M72"/>
    <mergeCell ref="N64:O64"/>
    <mergeCell ref="N65:O65"/>
    <mergeCell ref="N66:O66"/>
    <mergeCell ref="N67:O67"/>
    <mergeCell ref="N72:O72"/>
    <mergeCell ref="N71:O71"/>
    <mergeCell ref="L71:M71"/>
    <mergeCell ref="H72:I72"/>
    <mergeCell ref="N69:O69"/>
    <mergeCell ref="L64:M64"/>
    <mergeCell ref="L65:M65"/>
    <mergeCell ref="L66:M66"/>
    <mergeCell ref="L67:M67"/>
    <mergeCell ref="L69:M69"/>
    <mergeCell ref="L68:M68"/>
    <mergeCell ref="N68:O68"/>
    <mergeCell ref="L70:M70"/>
    <mergeCell ref="N70:O70"/>
    <mergeCell ref="N82:O82"/>
    <mergeCell ref="A83:O83"/>
    <mergeCell ref="A84:O84"/>
    <mergeCell ref="A85:O85"/>
    <mergeCell ref="A87:E88"/>
    <mergeCell ref="F87:G87"/>
    <mergeCell ref="H87:I87"/>
    <mergeCell ref="J87:K87"/>
    <mergeCell ref="L87:M87"/>
    <mergeCell ref="N87:O87"/>
    <mergeCell ref="F88:G88"/>
    <mergeCell ref="H88:I88"/>
    <mergeCell ref="J88:K88"/>
    <mergeCell ref="L88:M88"/>
    <mergeCell ref="N88:O88"/>
    <mergeCell ref="N89:O89"/>
    <mergeCell ref="A90:E90"/>
    <mergeCell ref="F90:G90"/>
    <mergeCell ref="H90:I90"/>
    <mergeCell ref="J90:K90"/>
    <mergeCell ref="L90:M90"/>
    <mergeCell ref="N90:O90"/>
    <mergeCell ref="A89:E89"/>
    <mergeCell ref="F89:G89"/>
    <mergeCell ref="H89:I89"/>
    <mergeCell ref="J89:K89"/>
    <mergeCell ref="L89:M89"/>
    <mergeCell ref="N91:O91"/>
    <mergeCell ref="J92:K92"/>
    <mergeCell ref="L92:M92"/>
    <mergeCell ref="N92:O92"/>
    <mergeCell ref="A93:E93"/>
    <mergeCell ref="F93:G93"/>
    <mergeCell ref="H93:I93"/>
    <mergeCell ref="J93:K93"/>
    <mergeCell ref="L93:M93"/>
    <mergeCell ref="N93:O93"/>
    <mergeCell ref="A91:E91"/>
    <mergeCell ref="F91:G91"/>
    <mergeCell ref="H91:I91"/>
    <mergeCell ref="J91:K91"/>
    <mergeCell ref="L91:M91"/>
    <mergeCell ref="N109:O109"/>
    <mergeCell ref="A110:O110"/>
    <mergeCell ref="A111:O111"/>
    <mergeCell ref="A112:O112"/>
    <mergeCell ref="A114:E115"/>
    <mergeCell ref="F114:G114"/>
    <mergeCell ref="H114:I114"/>
    <mergeCell ref="J114:K114"/>
    <mergeCell ref="L114:M114"/>
    <mergeCell ref="N114:O114"/>
    <mergeCell ref="F115:G115"/>
    <mergeCell ref="H115:I115"/>
    <mergeCell ref="J115:K115"/>
    <mergeCell ref="L115:M115"/>
    <mergeCell ref="N115:O115"/>
    <mergeCell ref="N116:O116"/>
    <mergeCell ref="A117:E117"/>
    <mergeCell ref="F117:G117"/>
    <mergeCell ref="H117:I117"/>
    <mergeCell ref="J117:K117"/>
    <mergeCell ref="L117:M117"/>
    <mergeCell ref="N117:O117"/>
    <mergeCell ref="A116:E116"/>
    <mergeCell ref="F116:G116"/>
    <mergeCell ref="H116:I116"/>
    <mergeCell ref="J116:K116"/>
    <mergeCell ref="L116:M116"/>
    <mergeCell ref="N118:O118"/>
    <mergeCell ref="A119:E119"/>
    <mergeCell ref="F119:G119"/>
    <mergeCell ref="H119:I119"/>
    <mergeCell ref="J119:K119"/>
    <mergeCell ref="L119:M119"/>
    <mergeCell ref="N119:O119"/>
    <mergeCell ref="A118:E118"/>
    <mergeCell ref="F118:G118"/>
    <mergeCell ref="H118:I118"/>
    <mergeCell ref="J118:K118"/>
    <mergeCell ref="L118:M118"/>
    <mergeCell ref="N120:O120"/>
    <mergeCell ref="A121:E121"/>
    <mergeCell ref="F121:G121"/>
    <mergeCell ref="H121:I121"/>
    <mergeCell ref="J121:K121"/>
    <mergeCell ref="L121:M121"/>
    <mergeCell ref="N121:O121"/>
    <mergeCell ref="A120:E120"/>
    <mergeCell ref="F120:G120"/>
    <mergeCell ref="H120:I120"/>
    <mergeCell ref="J120:K120"/>
    <mergeCell ref="L120:M120"/>
    <mergeCell ref="N122:O122"/>
    <mergeCell ref="A123:E123"/>
    <mergeCell ref="F123:G123"/>
    <mergeCell ref="H123:I123"/>
    <mergeCell ref="J123:K123"/>
    <mergeCell ref="L123:M123"/>
    <mergeCell ref="N123:O123"/>
    <mergeCell ref="A122:E122"/>
    <mergeCell ref="F122:G122"/>
    <mergeCell ref="H122:I122"/>
    <mergeCell ref="J122:K122"/>
    <mergeCell ref="L122:M122"/>
    <mergeCell ref="N124:O124"/>
    <mergeCell ref="A125:E125"/>
    <mergeCell ref="F125:G125"/>
    <mergeCell ref="H125:I125"/>
    <mergeCell ref="J125:K125"/>
    <mergeCell ref="N125:O125"/>
    <mergeCell ref="L125:M125"/>
    <mergeCell ref="A124:E124"/>
    <mergeCell ref="F124:G124"/>
    <mergeCell ref="H124:I124"/>
    <mergeCell ref="J124:K124"/>
    <mergeCell ref="L124:M124"/>
    <mergeCell ref="A128:E128"/>
    <mergeCell ref="F128:G128"/>
    <mergeCell ref="H128:I128"/>
    <mergeCell ref="J128:K128"/>
    <mergeCell ref="L128:M128"/>
    <mergeCell ref="N126:O126"/>
    <mergeCell ref="A127:E127"/>
    <mergeCell ref="F127:G127"/>
    <mergeCell ref="H127:I127"/>
    <mergeCell ref="J127:K127"/>
    <mergeCell ref="L127:M127"/>
    <mergeCell ref="N127:O127"/>
    <mergeCell ref="A126:E126"/>
    <mergeCell ref="F126:G126"/>
    <mergeCell ref="H126:I126"/>
    <mergeCell ref="J126:K126"/>
    <mergeCell ref="L126:M126"/>
    <mergeCell ref="N129:O129"/>
    <mergeCell ref="A130:E130"/>
    <mergeCell ref="F130:G130"/>
    <mergeCell ref="H130:I130"/>
    <mergeCell ref="L130:M130"/>
    <mergeCell ref="J130:K130"/>
    <mergeCell ref="N130:O130"/>
    <mergeCell ref="A129:E129"/>
    <mergeCell ref="F129:G129"/>
    <mergeCell ref="H129:I129"/>
    <mergeCell ref="J129:K129"/>
    <mergeCell ref="L129:M129"/>
  </mergeCells>
  <printOptions horizontalCentered="1"/>
  <pageMargins left="0" right="0" top="0.70866141732283472" bottom="0.31496062992125984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view="pageLayout" zoomScale="80" zoomScaleNormal="90" zoomScalePageLayoutView="80" workbookViewId="0">
      <selection activeCell="H33" sqref="H33"/>
    </sheetView>
  </sheetViews>
  <sheetFormatPr defaultRowHeight="14.25" x14ac:dyDescent="0.2"/>
  <cols>
    <col min="7" max="7" width="13" bestFit="1" customWidth="1"/>
    <col min="12" max="12" width="11" customWidth="1"/>
    <col min="13" max="13" width="9.875" customWidth="1"/>
    <col min="14" max="14" width="9" customWidth="1"/>
  </cols>
  <sheetData>
    <row r="1" spans="1:14" s="1" customFormat="1" ht="18.75" x14ac:dyDescent="0.3">
      <c r="M1" s="168" t="s">
        <v>20</v>
      </c>
      <c r="N1" s="169"/>
    </row>
    <row r="2" spans="1:14" ht="18.75" x14ac:dyDescent="0.2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ht="18.75" x14ac:dyDescent="0.2">
      <c r="A3" s="212" t="s">
        <v>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18.75" x14ac:dyDescent="0.2">
      <c r="A4" s="212" t="s">
        <v>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ht="18.75" x14ac:dyDescent="0.2">
      <c r="A5" s="10" t="s">
        <v>18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4" ht="18.75" x14ac:dyDescent="0.2">
      <c r="A6" s="10" t="s">
        <v>19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s="2" customFormat="1" ht="18.75" x14ac:dyDescent="0.3">
      <c r="A7" s="3" t="s">
        <v>3</v>
      </c>
      <c r="B7" s="4"/>
      <c r="C7" s="4"/>
      <c r="D7" s="4"/>
      <c r="E7" s="4"/>
      <c r="F7" s="4"/>
      <c r="G7" s="3" t="s">
        <v>9</v>
      </c>
      <c r="H7" s="199" t="s">
        <v>17</v>
      </c>
      <c r="I7" s="200"/>
      <c r="J7" s="200"/>
      <c r="K7" s="201"/>
      <c r="L7" s="3" t="s">
        <v>8</v>
      </c>
      <c r="M7" s="4" t="s">
        <v>6</v>
      </c>
      <c r="N7" s="3"/>
    </row>
    <row r="8" spans="1:14" s="2" customFormat="1" ht="18.75" x14ac:dyDescent="0.3">
      <c r="A8" s="5" t="s">
        <v>4</v>
      </c>
      <c r="B8" s="205" t="s">
        <v>16</v>
      </c>
      <c r="C8" s="205"/>
      <c r="D8" s="205"/>
      <c r="E8" s="205"/>
      <c r="F8" s="205"/>
      <c r="G8" s="5" t="s">
        <v>15</v>
      </c>
      <c r="H8" s="3" t="s">
        <v>7</v>
      </c>
      <c r="I8" s="6" t="s">
        <v>14</v>
      </c>
      <c r="J8" s="3" t="s">
        <v>13</v>
      </c>
      <c r="K8" s="6" t="s">
        <v>11</v>
      </c>
      <c r="L8" s="5" t="s">
        <v>9</v>
      </c>
      <c r="M8" s="6" t="s">
        <v>7</v>
      </c>
      <c r="N8" s="5" t="s">
        <v>5</v>
      </c>
    </row>
    <row r="9" spans="1:14" s="2" customFormat="1" ht="18.75" x14ac:dyDescent="0.3">
      <c r="A9" s="7"/>
      <c r="B9" s="8"/>
      <c r="C9" s="8"/>
      <c r="D9" s="8"/>
      <c r="E9" s="8"/>
      <c r="F9" s="8"/>
      <c r="G9" s="7" t="s">
        <v>10</v>
      </c>
      <c r="H9" s="7" t="s">
        <v>295</v>
      </c>
      <c r="I9" s="8" t="s">
        <v>7</v>
      </c>
      <c r="J9" s="7" t="s">
        <v>7</v>
      </c>
      <c r="K9" s="8" t="s">
        <v>12</v>
      </c>
      <c r="L9" s="7" t="s">
        <v>10</v>
      </c>
      <c r="M9" s="8"/>
      <c r="N9" s="7"/>
    </row>
    <row r="10" spans="1:14" s="1" customFormat="1" ht="18.75" x14ac:dyDescent="0.3">
      <c r="A10" s="14">
        <v>1</v>
      </c>
      <c r="B10" s="206" t="s">
        <v>21</v>
      </c>
      <c r="C10" s="207"/>
      <c r="D10" s="207"/>
      <c r="E10" s="207"/>
      <c r="F10" s="208"/>
      <c r="G10" s="15">
        <v>200000</v>
      </c>
      <c r="H10" s="22"/>
      <c r="I10" s="16"/>
      <c r="J10" s="24" t="s">
        <v>23</v>
      </c>
      <c r="K10" s="16"/>
      <c r="L10" s="22"/>
      <c r="M10" s="17" t="s">
        <v>24</v>
      </c>
      <c r="N10" s="22"/>
    </row>
    <row r="11" spans="1:14" s="1" customFormat="1" ht="18.75" x14ac:dyDescent="0.3">
      <c r="A11" s="19"/>
      <c r="B11" s="209" t="s">
        <v>22</v>
      </c>
      <c r="C11" s="210"/>
      <c r="D11" s="210"/>
      <c r="E11" s="210"/>
      <c r="F11" s="211"/>
      <c r="G11" s="20"/>
      <c r="H11" s="23"/>
      <c r="I11" s="20"/>
      <c r="J11" s="23"/>
      <c r="K11" s="20"/>
      <c r="L11" s="23"/>
      <c r="M11" s="20"/>
      <c r="N11" s="23"/>
    </row>
    <row r="12" spans="1:14" s="1" customFormat="1" ht="18.75" x14ac:dyDescent="0.3">
      <c r="A12" s="14">
        <v>2</v>
      </c>
      <c r="B12" s="206" t="s">
        <v>25</v>
      </c>
      <c r="C12" s="207"/>
      <c r="D12" s="207"/>
      <c r="E12" s="207"/>
      <c r="F12" s="208"/>
      <c r="G12" s="25">
        <v>200000</v>
      </c>
      <c r="H12" s="22"/>
      <c r="I12" s="16"/>
      <c r="J12" s="24" t="s">
        <v>23</v>
      </c>
      <c r="K12" s="16"/>
      <c r="L12" s="22"/>
      <c r="M12" s="17" t="s">
        <v>24</v>
      </c>
      <c r="N12" s="22"/>
    </row>
    <row r="13" spans="1:14" s="1" customFormat="1" ht="18.75" x14ac:dyDescent="0.3">
      <c r="A13" s="19"/>
      <c r="B13" s="209" t="s">
        <v>26</v>
      </c>
      <c r="C13" s="210"/>
      <c r="D13" s="210"/>
      <c r="E13" s="210"/>
      <c r="F13" s="211"/>
      <c r="G13" s="20"/>
      <c r="H13" s="23"/>
      <c r="I13" s="20"/>
      <c r="J13" s="23"/>
      <c r="K13" s="20"/>
      <c r="L13" s="23"/>
      <c r="M13" s="20"/>
      <c r="N13" s="23"/>
    </row>
    <row r="14" spans="1:14" s="1" customFormat="1" ht="18.75" x14ac:dyDescent="0.3">
      <c r="A14" s="24">
        <v>3</v>
      </c>
      <c r="B14" s="207" t="s">
        <v>27</v>
      </c>
      <c r="C14" s="207"/>
      <c r="D14" s="207"/>
      <c r="E14" s="207"/>
      <c r="F14" s="207"/>
      <c r="G14" s="26">
        <v>200000</v>
      </c>
      <c r="H14" s="16"/>
      <c r="I14" s="22"/>
      <c r="J14" s="24" t="s">
        <v>23</v>
      </c>
      <c r="K14" s="22"/>
      <c r="L14" s="16"/>
      <c r="M14" s="24" t="s">
        <v>24</v>
      </c>
      <c r="N14" s="18"/>
    </row>
    <row r="15" spans="1:14" s="1" customFormat="1" ht="18.75" x14ac:dyDescent="0.3">
      <c r="A15" s="23"/>
      <c r="B15" s="210" t="s">
        <v>28</v>
      </c>
      <c r="C15" s="210"/>
      <c r="D15" s="210"/>
      <c r="E15" s="210"/>
      <c r="F15" s="210"/>
      <c r="G15" s="23"/>
      <c r="H15" s="20"/>
      <c r="I15" s="23"/>
      <c r="J15" s="23"/>
      <c r="K15" s="23"/>
      <c r="L15" s="20"/>
      <c r="M15" s="23"/>
      <c r="N15" s="21"/>
    </row>
    <row r="16" spans="1:14" s="1" customFormat="1" ht="18.75" x14ac:dyDescent="0.3">
      <c r="A16" s="14">
        <v>4</v>
      </c>
      <c r="B16" s="206" t="s">
        <v>29</v>
      </c>
      <c r="C16" s="207"/>
      <c r="D16" s="207"/>
      <c r="E16" s="207"/>
      <c r="F16" s="208"/>
      <c r="G16" s="25">
        <v>200000</v>
      </c>
      <c r="H16" s="22"/>
      <c r="I16" s="16"/>
      <c r="J16" s="24" t="s">
        <v>23</v>
      </c>
      <c r="K16" s="16"/>
      <c r="L16" s="22"/>
      <c r="M16" s="17" t="s">
        <v>24</v>
      </c>
      <c r="N16" s="22"/>
    </row>
    <row r="17" spans="1:14" s="1" customFormat="1" ht="18.75" x14ac:dyDescent="0.3">
      <c r="A17" s="19"/>
      <c r="B17" s="209" t="s">
        <v>30</v>
      </c>
      <c r="C17" s="210"/>
      <c r="D17" s="210"/>
      <c r="E17" s="210"/>
      <c r="F17" s="211"/>
      <c r="G17" s="20"/>
      <c r="H17" s="23"/>
      <c r="I17" s="20"/>
      <c r="J17" s="23"/>
      <c r="K17" s="20"/>
      <c r="L17" s="23"/>
      <c r="M17" s="20"/>
      <c r="N17" s="23"/>
    </row>
    <row r="18" spans="1:14" s="1" customFormat="1" ht="18.75" x14ac:dyDescent="0.3">
      <c r="A18" s="14">
        <v>5</v>
      </c>
      <c r="B18" s="206" t="s">
        <v>31</v>
      </c>
      <c r="C18" s="207"/>
      <c r="D18" s="207"/>
      <c r="E18" s="207"/>
      <c r="F18" s="208"/>
      <c r="G18" s="25">
        <v>200000</v>
      </c>
      <c r="H18" s="22"/>
      <c r="I18" s="16"/>
      <c r="J18" s="24" t="s">
        <v>23</v>
      </c>
      <c r="K18" s="16"/>
      <c r="L18" s="22"/>
      <c r="M18" s="17" t="s">
        <v>24</v>
      </c>
      <c r="N18" s="22"/>
    </row>
    <row r="19" spans="1:14" s="1" customFormat="1" ht="18.75" x14ac:dyDescent="0.3">
      <c r="A19" s="19"/>
      <c r="B19" s="209" t="s">
        <v>32</v>
      </c>
      <c r="C19" s="210"/>
      <c r="D19" s="210"/>
      <c r="E19" s="210"/>
      <c r="F19" s="211"/>
      <c r="G19" s="20"/>
      <c r="H19" s="23"/>
      <c r="I19" s="20"/>
      <c r="J19" s="23"/>
      <c r="K19" s="20"/>
      <c r="L19" s="23"/>
      <c r="M19" s="20"/>
      <c r="N19" s="23"/>
    </row>
    <row r="20" spans="1:14" s="1" customFormat="1" ht="18.75" x14ac:dyDescent="0.3">
      <c r="A20" s="14">
        <v>6</v>
      </c>
      <c r="B20" s="206" t="s">
        <v>293</v>
      </c>
      <c r="C20" s="207"/>
      <c r="D20" s="207"/>
      <c r="E20" s="207"/>
      <c r="F20" s="208"/>
      <c r="G20" s="25">
        <v>200000</v>
      </c>
      <c r="H20" s="22"/>
      <c r="I20" s="16"/>
      <c r="J20" s="24" t="s">
        <v>294</v>
      </c>
      <c r="K20" s="16"/>
      <c r="L20" s="22"/>
      <c r="M20" s="17" t="s">
        <v>24</v>
      </c>
      <c r="N20" s="22"/>
    </row>
    <row r="21" spans="1:14" s="1" customFormat="1" ht="18.75" x14ac:dyDescent="0.3">
      <c r="A21" s="14">
        <v>7</v>
      </c>
      <c r="B21" s="206" t="s">
        <v>33</v>
      </c>
      <c r="C21" s="207"/>
      <c r="D21" s="207"/>
      <c r="E21" s="207"/>
      <c r="F21" s="208"/>
      <c r="G21" s="25">
        <v>200000</v>
      </c>
      <c r="H21" s="22"/>
      <c r="I21" s="16"/>
      <c r="J21" s="24" t="s">
        <v>23</v>
      </c>
      <c r="K21" s="16"/>
      <c r="L21" s="22"/>
      <c r="M21" s="17" t="s">
        <v>24</v>
      </c>
      <c r="N21" s="22"/>
    </row>
    <row r="22" spans="1:14" s="1" customFormat="1" ht="18.75" x14ac:dyDescent="0.3">
      <c r="A22" s="19"/>
      <c r="B22" s="209" t="s">
        <v>34</v>
      </c>
      <c r="C22" s="210"/>
      <c r="D22" s="210"/>
      <c r="E22" s="210"/>
      <c r="F22" s="211"/>
      <c r="G22" s="20"/>
      <c r="H22" s="23"/>
      <c r="I22" s="20"/>
      <c r="J22" s="47"/>
      <c r="K22" s="20"/>
      <c r="L22" s="23"/>
      <c r="M22" s="20"/>
      <c r="N22" s="23"/>
    </row>
    <row r="23" spans="1:14" s="1" customFormat="1" ht="18.75" x14ac:dyDescent="0.3">
      <c r="A23" s="14">
        <v>8</v>
      </c>
      <c r="B23" s="206" t="s">
        <v>35</v>
      </c>
      <c r="C23" s="207"/>
      <c r="D23" s="207"/>
      <c r="E23" s="207"/>
      <c r="F23" s="208"/>
      <c r="G23" s="25">
        <v>200000</v>
      </c>
      <c r="H23" s="22"/>
      <c r="I23" s="16"/>
      <c r="J23" s="24" t="s">
        <v>23</v>
      </c>
      <c r="K23" s="16"/>
      <c r="L23" s="22"/>
      <c r="M23" s="17" t="s">
        <v>24</v>
      </c>
      <c r="N23" s="22"/>
    </row>
    <row r="24" spans="1:14" s="1" customFormat="1" ht="18.75" x14ac:dyDescent="0.3">
      <c r="A24" s="19"/>
      <c r="B24" s="209" t="s">
        <v>36</v>
      </c>
      <c r="C24" s="210"/>
      <c r="D24" s="210"/>
      <c r="E24" s="210"/>
      <c r="F24" s="211"/>
      <c r="G24" s="20"/>
      <c r="H24" s="23"/>
      <c r="I24" s="20"/>
      <c r="J24" s="23"/>
      <c r="K24" s="20"/>
      <c r="L24" s="23"/>
      <c r="M24" s="20"/>
      <c r="N24" s="23"/>
    </row>
    <row r="25" spans="1:14" s="1" customFormat="1" ht="18.75" x14ac:dyDescent="0.3">
      <c r="A25" s="14">
        <v>9</v>
      </c>
      <c r="B25" s="206" t="s">
        <v>37</v>
      </c>
      <c r="C25" s="207"/>
      <c r="D25" s="207"/>
      <c r="E25" s="207"/>
      <c r="F25" s="208"/>
      <c r="G25" s="25">
        <v>3807000</v>
      </c>
      <c r="H25" s="22"/>
      <c r="I25" s="16"/>
      <c r="J25" s="24" t="s">
        <v>23</v>
      </c>
      <c r="K25" s="16"/>
      <c r="L25" s="22"/>
      <c r="M25" s="17" t="s">
        <v>24</v>
      </c>
      <c r="N25" s="22"/>
    </row>
    <row r="26" spans="1:14" s="1" customFormat="1" ht="18.75" x14ac:dyDescent="0.3">
      <c r="A26" s="19"/>
      <c r="B26" s="209" t="s">
        <v>38</v>
      </c>
      <c r="C26" s="210"/>
      <c r="D26" s="210"/>
      <c r="E26" s="210"/>
      <c r="F26" s="211"/>
      <c r="G26" s="20"/>
      <c r="H26" s="23"/>
      <c r="I26" s="20"/>
      <c r="J26" s="23"/>
      <c r="K26" s="20"/>
      <c r="L26" s="23"/>
      <c r="M26" s="20"/>
      <c r="N26" s="23"/>
    </row>
    <row r="27" spans="1:14" s="1" customFormat="1" ht="18.75" x14ac:dyDescent="0.3">
      <c r="A27" s="199" t="s">
        <v>39</v>
      </c>
      <c r="B27" s="200"/>
      <c r="C27" s="200"/>
      <c r="D27" s="200"/>
      <c r="E27" s="200"/>
      <c r="F27" s="200"/>
      <c r="G27" s="28">
        <f>SUM(G10:G26)</f>
        <v>5407000</v>
      </c>
      <c r="H27" s="200"/>
      <c r="I27" s="200"/>
      <c r="J27" s="200"/>
      <c r="K27" s="200"/>
      <c r="L27" s="200"/>
      <c r="M27" s="200"/>
      <c r="N27" s="201"/>
    </row>
    <row r="28" spans="1:14" s="1" customFormat="1" ht="18.75" x14ac:dyDescent="0.3">
      <c r="M28" s="168" t="s">
        <v>20</v>
      </c>
      <c r="N28" s="169"/>
    </row>
    <row r="29" spans="1:14" ht="18.75" x14ac:dyDescent="0.2">
      <c r="A29" s="13" t="s">
        <v>18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4" ht="18.75" x14ac:dyDescent="0.2">
      <c r="A30" s="13" t="s">
        <v>40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4" s="2" customFormat="1" ht="18.75" x14ac:dyDescent="0.3">
      <c r="A31" s="3" t="s">
        <v>3</v>
      </c>
      <c r="B31" s="4"/>
      <c r="C31" s="4"/>
      <c r="D31" s="4"/>
      <c r="E31" s="4"/>
      <c r="F31" s="4"/>
      <c r="G31" s="3" t="s">
        <v>9</v>
      </c>
      <c r="H31" s="199" t="s">
        <v>17</v>
      </c>
      <c r="I31" s="200"/>
      <c r="J31" s="200"/>
      <c r="K31" s="201"/>
      <c r="L31" s="3" t="s">
        <v>8</v>
      </c>
      <c r="M31" s="4" t="s">
        <v>6</v>
      </c>
      <c r="N31" s="3"/>
    </row>
    <row r="32" spans="1:14" s="2" customFormat="1" ht="18.75" x14ac:dyDescent="0.3">
      <c r="A32" s="5" t="s">
        <v>4</v>
      </c>
      <c r="B32" s="205" t="s">
        <v>16</v>
      </c>
      <c r="C32" s="205"/>
      <c r="D32" s="205"/>
      <c r="E32" s="205"/>
      <c r="F32" s="205"/>
      <c r="G32" s="5" t="s">
        <v>15</v>
      </c>
      <c r="H32" s="3" t="s">
        <v>7</v>
      </c>
      <c r="I32" s="6" t="s">
        <v>14</v>
      </c>
      <c r="J32" s="3" t="s">
        <v>13</v>
      </c>
      <c r="K32" s="6" t="s">
        <v>11</v>
      </c>
      <c r="L32" s="5" t="s">
        <v>9</v>
      </c>
      <c r="M32" s="6" t="s">
        <v>7</v>
      </c>
      <c r="N32" s="5" t="s">
        <v>5</v>
      </c>
    </row>
    <row r="33" spans="1:14" s="2" customFormat="1" ht="18.75" x14ac:dyDescent="0.3">
      <c r="A33" s="7"/>
      <c r="B33" s="8"/>
      <c r="C33" s="8"/>
      <c r="D33" s="8"/>
      <c r="E33" s="8"/>
      <c r="F33" s="8"/>
      <c r="G33" s="7" t="s">
        <v>10</v>
      </c>
      <c r="H33" s="7" t="s">
        <v>295</v>
      </c>
      <c r="I33" s="8" t="s">
        <v>7</v>
      </c>
      <c r="J33" s="7" t="s">
        <v>7</v>
      </c>
      <c r="K33" s="8" t="s">
        <v>12</v>
      </c>
      <c r="L33" s="7" t="s">
        <v>10</v>
      </c>
      <c r="M33" s="8"/>
      <c r="N33" s="7"/>
    </row>
    <row r="34" spans="1:14" s="1" customFormat="1" ht="18.75" x14ac:dyDescent="0.3">
      <c r="A34" s="14">
        <v>1</v>
      </c>
      <c r="B34" s="206" t="s">
        <v>41</v>
      </c>
      <c r="C34" s="207"/>
      <c r="D34" s="207"/>
      <c r="E34" s="207"/>
      <c r="F34" s="208"/>
      <c r="G34" s="15">
        <v>200000</v>
      </c>
      <c r="H34" s="22"/>
      <c r="I34" s="16"/>
      <c r="J34" s="24" t="s">
        <v>23</v>
      </c>
      <c r="K34" s="16"/>
      <c r="L34" s="22"/>
      <c r="M34" s="17" t="s">
        <v>24</v>
      </c>
      <c r="N34" s="22"/>
    </row>
    <row r="35" spans="1:14" s="1" customFormat="1" ht="18.75" x14ac:dyDescent="0.3">
      <c r="A35" s="19"/>
      <c r="B35" s="209"/>
      <c r="C35" s="210"/>
      <c r="D35" s="210"/>
      <c r="E35" s="210"/>
      <c r="F35" s="211"/>
      <c r="G35" s="20"/>
      <c r="H35" s="23"/>
      <c r="I35" s="20"/>
      <c r="J35" s="23"/>
      <c r="K35" s="20"/>
      <c r="L35" s="23"/>
      <c r="M35" s="20"/>
      <c r="N35" s="23"/>
    </row>
    <row r="36" spans="1:14" s="1" customFormat="1" ht="18.75" x14ac:dyDescent="0.3">
      <c r="A36" s="199" t="s">
        <v>39</v>
      </c>
      <c r="B36" s="200"/>
      <c r="C36" s="200"/>
      <c r="D36" s="200"/>
      <c r="E36" s="200"/>
      <c r="F36" s="201"/>
      <c r="G36" s="27">
        <f>SUM(G34:G35)</f>
        <v>200000</v>
      </c>
      <c r="H36" s="202"/>
      <c r="I36" s="203"/>
      <c r="J36" s="203"/>
      <c r="K36" s="203"/>
      <c r="L36" s="203"/>
      <c r="M36" s="203"/>
      <c r="N36" s="204"/>
    </row>
    <row r="37" spans="1:14" s="1" customFormat="1" ht="18.75" x14ac:dyDescent="0.3"/>
    <row r="38" spans="1:14" s="1" customFormat="1" ht="18.75" x14ac:dyDescent="0.3"/>
    <row r="39" spans="1:14" s="1" customFormat="1" ht="18.75" x14ac:dyDescent="0.3"/>
    <row r="40" spans="1:14" s="1" customFormat="1" ht="18.75" x14ac:dyDescent="0.3"/>
    <row r="41" spans="1:14" s="1" customFormat="1" ht="18.75" x14ac:dyDescent="0.3"/>
    <row r="42" spans="1:14" s="1" customFormat="1" ht="18.75" x14ac:dyDescent="0.3"/>
    <row r="43" spans="1:14" s="1" customFormat="1" ht="18.75" x14ac:dyDescent="0.3"/>
    <row r="44" spans="1:14" s="1" customFormat="1" ht="18.75" x14ac:dyDescent="0.3"/>
    <row r="45" spans="1:14" s="1" customFormat="1" ht="18.75" x14ac:dyDescent="0.3"/>
    <row r="46" spans="1:14" s="1" customFormat="1" ht="18.75" x14ac:dyDescent="0.3"/>
    <row r="47" spans="1:14" s="1" customFormat="1" ht="18.75" x14ac:dyDescent="0.3"/>
    <row r="48" spans="1:14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  <row r="58" s="1" customFormat="1" ht="18.75" x14ac:dyDescent="0.3"/>
    <row r="59" s="1" customFormat="1" ht="18.75" x14ac:dyDescent="0.3"/>
    <row r="60" s="1" customFormat="1" ht="18.75" x14ac:dyDescent="0.3"/>
    <row r="61" s="1" customFormat="1" ht="18.75" x14ac:dyDescent="0.3"/>
    <row r="62" s="1" customFormat="1" ht="18.75" x14ac:dyDescent="0.3"/>
    <row r="63" s="1" customFormat="1" ht="18.75" x14ac:dyDescent="0.3"/>
    <row r="64" s="1" customFormat="1" ht="18.75" x14ac:dyDescent="0.3"/>
    <row r="65" s="1" customFormat="1" ht="18.75" x14ac:dyDescent="0.3"/>
    <row r="66" s="1" customFormat="1" ht="18.75" x14ac:dyDescent="0.3"/>
    <row r="67" s="1" customFormat="1" ht="18.75" x14ac:dyDescent="0.3"/>
    <row r="68" s="1" customFormat="1" ht="18.75" x14ac:dyDescent="0.3"/>
    <row r="69" s="1" customFormat="1" ht="18.75" x14ac:dyDescent="0.3"/>
    <row r="70" s="1" customFormat="1" ht="18.75" x14ac:dyDescent="0.3"/>
    <row r="71" s="1" customFormat="1" ht="18.75" x14ac:dyDescent="0.3"/>
    <row r="72" s="1" customFormat="1" ht="18.75" x14ac:dyDescent="0.3"/>
    <row r="73" s="1" customFormat="1" ht="18.75" x14ac:dyDescent="0.3"/>
    <row r="74" s="1" customFormat="1" ht="18.75" x14ac:dyDescent="0.3"/>
    <row r="75" s="1" customFormat="1" ht="18.75" x14ac:dyDescent="0.3"/>
    <row r="76" s="1" customFormat="1" ht="18.75" x14ac:dyDescent="0.3"/>
    <row r="77" s="1" customFormat="1" ht="18.75" x14ac:dyDescent="0.3"/>
    <row r="78" s="1" customFormat="1" ht="18.75" x14ac:dyDescent="0.3"/>
    <row r="79" s="1" customFormat="1" ht="18.75" x14ac:dyDescent="0.3"/>
    <row r="80" s="1" customFormat="1" ht="18.75" x14ac:dyDescent="0.3"/>
    <row r="81" s="1" customFormat="1" ht="18.75" x14ac:dyDescent="0.3"/>
    <row r="82" s="1" customFormat="1" ht="18.75" x14ac:dyDescent="0.3"/>
    <row r="83" s="1" customFormat="1" ht="18.75" x14ac:dyDescent="0.3"/>
    <row r="84" s="1" customFormat="1" ht="18.75" x14ac:dyDescent="0.3"/>
    <row r="85" s="1" customFormat="1" ht="18.75" x14ac:dyDescent="0.3"/>
    <row r="86" s="1" customFormat="1" ht="18.75" x14ac:dyDescent="0.3"/>
    <row r="87" s="1" customFormat="1" ht="18.75" x14ac:dyDescent="0.3"/>
    <row r="88" s="1" customFormat="1" ht="18.75" x14ac:dyDescent="0.3"/>
    <row r="89" s="1" customFormat="1" ht="18.75" x14ac:dyDescent="0.3"/>
    <row r="90" s="1" customFormat="1" ht="18.75" x14ac:dyDescent="0.3"/>
    <row r="91" s="1" customFormat="1" ht="18.75" x14ac:dyDescent="0.3"/>
    <row r="92" s="1" customFormat="1" ht="18.75" x14ac:dyDescent="0.3"/>
    <row r="93" s="1" customFormat="1" ht="18.75" x14ac:dyDescent="0.3"/>
    <row r="94" s="1" customFormat="1" ht="18.75" x14ac:dyDescent="0.3"/>
    <row r="95" s="1" customFormat="1" ht="18.75" x14ac:dyDescent="0.3"/>
    <row r="96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  <row r="107" s="1" customFormat="1" ht="18.75" x14ac:dyDescent="0.3"/>
    <row r="108" s="1" customFormat="1" ht="18.75" x14ac:dyDescent="0.3"/>
    <row r="109" s="1" customFormat="1" ht="18.75" x14ac:dyDescent="0.3"/>
    <row r="110" s="1" customFormat="1" ht="18.75" x14ac:dyDescent="0.3"/>
    <row r="111" s="1" customFormat="1" ht="18.75" x14ac:dyDescent="0.3"/>
    <row r="112" s="1" customFormat="1" ht="18.75" x14ac:dyDescent="0.3"/>
    <row r="113" s="1" customFormat="1" ht="18.75" x14ac:dyDescent="0.3"/>
    <row r="114" s="1" customFormat="1" ht="18.75" x14ac:dyDescent="0.3"/>
    <row r="115" s="1" customFormat="1" ht="18.75" x14ac:dyDescent="0.3"/>
    <row r="116" s="1" customFormat="1" ht="18.75" x14ac:dyDescent="0.3"/>
    <row r="117" s="1" customFormat="1" ht="18.75" x14ac:dyDescent="0.3"/>
    <row r="118" s="1" customFormat="1" ht="18.75" x14ac:dyDescent="0.3"/>
    <row r="119" s="1" customFormat="1" ht="18.75" x14ac:dyDescent="0.3"/>
    <row r="120" s="1" customFormat="1" ht="18.75" x14ac:dyDescent="0.3"/>
    <row r="121" s="1" customFormat="1" ht="18.75" x14ac:dyDescent="0.3"/>
    <row r="122" s="1" customFormat="1" ht="18.75" x14ac:dyDescent="0.3"/>
    <row r="123" s="1" customFormat="1" ht="18.75" x14ac:dyDescent="0.3"/>
    <row r="124" s="1" customFormat="1" ht="18.75" x14ac:dyDescent="0.3"/>
    <row r="125" s="1" customFormat="1" ht="18.75" x14ac:dyDescent="0.3"/>
    <row r="126" s="1" customFormat="1" ht="18.75" x14ac:dyDescent="0.3"/>
    <row r="127" s="1" customFormat="1" ht="18.75" x14ac:dyDescent="0.3"/>
    <row r="128" s="1" customFormat="1" ht="18.75" x14ac:dyDescent="0.3"/>
    <row r="129" s="1" customFormat="1" ht="18.75" x14ac:dyDescent="0.3"/>
    <row r="130" s="1" customFormat="1" ht="18.75" x14ac:dyDescent="0.3"/>
    <row r="131" s="1" customFormat="1" ht="18.75" x14ac:dyDescent="0.3"/>
    <row r="132" s="1" customFormat="1" ht="18.75" x14ac:dyDescent="0.3"/>
    <row r="133" s="1" customFormat="1" ht="18.75" x14ac:dyDescent="0.3"/>
    <row r="134" s="1" customFormat="1" ht="18.75" x14ac:dyDescent="0.3"/>
    <row r="135" s="1" customFormat="1" ht="18.75" x14ac:dyDescent="0.3"/>
    <row r="136" s="1" customFormat="1" ht="18.75" x14ac:dyDescent="0.3"/>
    <row r="137" s="1" customFormat="1" ht="18.75" x14ac:dyDescent="0.3"/>
    <row r="138" s="1" customFormat="1" ht="18.75" x14ac:dyDescent="0.3"/>
    <row r="139" s="1" customFormat="1" ht="18.75" x14ac:dyDescent="0.3"/>
    <row r="140" s="1" customFormat="1" ht="18.75" x14ac:dyDescent="0.3"/>
    <row r="141" s="1" customFormat="1" ht="18.75" x14ac:dyDescent="0.3"/>
    <row r="142" s="1" customFormat="1" ht="18.75" x14ac:dyDescent="0.3"/>
    <row r="143" s="1" customFormat="1" ht="18.75" x14ac:dyDescent="0.3"/>
    <row r="144" s="1" customFormat="1" ht="18.75" x14ac:dyDescent="0.3"/>
    <row r="145" s="1" customFormat="1" ht="18.75" x14ac:dyDescent="0.3"/>
    <row r="146" s="1" customFormat="1" ht="18.75" x14ac:dyDescent="0.3"/>
    <row r="147" s="1" customFormat="1" ht="18.75" x14ac:dyDescent="0.3"/>
    <row r="148" s="1" customFormat="1" ht="18.75" x14ac:dyDescent="0.3"/>
    <row r="149" s="1" customFormat="1" ht="18.75" x14ac:dyDescent="0.3"/>
    <row r="150" s="1" customFormat="1" ht="18.75" x14ac:dyDescent="0.3"/>
    <row r="151" s="1" customFormat="1" ht="18.75" x14ac:dyDescent="0.3"/>
    <row r="152" s="1" customFormat="1" ht="18.75" x14ac:dyDescent="0.3"/>
    <row r="153" s="1" customFormat="1" ht="18.75" x14ac:dyDescent="0.3"/>
    <row r="154" s="1" customFormat="1" ht="18.75" x14ac:dyDescent="0.3"/>
    <row r="155" s="1" customFormat="1" ht="18.75" x14ac:dyDescent="0.3"/>
    <row r="156" s="1" customFormat="1" ht="18.75" x14ac:dyDescent="0.3"/>
    <row r="157" s="1" customFormat="1" ht="18.75" x14ac:dyDescent="0.3"/>
    <row r="158" s="1" customFormat="1" ht="18.75" x14ac:dyDescent="0.3"/>
    <row r="159" s="1" customFormat="1" ht="18.75" x14ac:dyDescent="0.3"/>
    <row r="160" s="1" customFormat="1" ht="18.75" x14ac:dyDescent="0.3"/>
    <row r="161" s="1" customFormat="1" ht="18.75" x14ac:dyDescent="0.3"/>
    <row r="162" s="1" customFormat="1" ht="18.75" x14ac:dyDescent="0.3"/>
    <row r="163" s="1" customFormat="1" ht="18.75" x14ac:dyDescent="0.3"/>
    <row r="164" s="1" customFormat="1" ht="18.75" x14ac:dyDescent="0.3"/>
    <row r="165" s="1" customFormat="1" ht="18.75" x14ac:dyDescent="0.3"/>
    <row r="166" s="1" customFormat="1" ht="18.75" x14ac:dyDescent="0.3"/>
    <row r="167" s="1" customFormat="1" ht="18.75" x14ac:dyDescent="0.3"/>
    <row r="168" s="1" customFormat="1" ht="18.75" x14ac:dyDescent="0.3"/>
    <row r="169" s="1" customFormat="1" ht="18.75" x14ac:dyDescent="0.3"/>
    <row r="170" s="1" customFormat="1" ht="18.75" x14ac:dyDescent="0.3"/>
    <row r="171" s="1" customFormat="1" ht="18.75" x14ac:dyDescent="0.3"/>
    <row r="172" s="1" customFormat="1" ht="18.75" x14ac:dyDescent="0.3"/>
    <row r="173" s="1" customFormat="1" ht="18.75" x14ac:dyDescent="0.3"/>
    <row r="174" s="1" customFormat="1" ht="18.75" x14ac:dyDescent="0.3"/>
    <row r="175" s="1" customFormat="1" ht="18.75" x14ac:dyDescent="0.3"/>
    <row r="176" s="1" customFormat="1" ht="18.75" x14ac:dyDescent="0.3"/>
    <row r="177" s="1" customFormat="1" ht="18.75" x14ac:dyDescent="0.3"/>
    <row r="178" s="1" customFormat="1" ht="18.75" x14ac:dyDescent="0.3"/>
    <row r="179" s="1" customFormat="1" ht="18.75" x14ac:dyDescent="0.3"/>
    <row r="180" s="1" customFormat="1" ht="18.75" x14ac:dyDescent="0.3"/>
    <row r="181" s="1" customFormat="1" ht="18.75" x14ac:dyDescent="0.3"/>
    <row r="182" s="1" customFormat="1" ht="18.75" x14ac:dyDescent="0.3"/>
    <row r="183" s="1" customFormat="1" ht="18.75" x14ac:dyDescent="0.3"/>
    <row r="184" s="1" customFormat="1" ht="18.75" x14ac:dyDescent="0.3"/>
    <row r="185" s="1" customFormat="1" ht="18.75" x14ac:dyDescent="0.3"/>
    <row r="186" s="1" customFormat="1" ht="18.75" x14ac:dyDescent="0.3"/>
    <row r="187" s="1" customFormat="1" ht="18.75" x14ac:dyDescent="0.3"/>
  </sheetData>
  <mergeCells count="32">
    <mergeCell ref="M1:N1"/>
    <mergeCell ref="B8:F8"/>
    <mergeCell ref="H7:K7"/>
    <mergeCell ref="A2:N2"/>
    <mergeCell ref="A3:N3"/>
    <mergeCell ref="A4:N4"/>
    <mergeCell ref="B10:F10"/>
    <mergeCell ref="B11:F11"/>
    <mergeCell ref="B12:F12"/>
    <mergeCell ref="B13:F13"/>
    <mergeCell ref="B14:F14"/>
    <mergeCell ref="B20:F20"/>
    <mergeCell ref="B21:F21"/>
    <mergeCell ref="B22:F22"/>
    <mergeCell ref="B23:F23"/>
    <mergeCell ref="B15:F15"/>
    <mergeCell ref="B16:F16"/>
    <mergeCell ref="B17:F17"/>
    <mergeCell ref="B18:F18"/>
    <mergeCell ref="B19:F19"/>
    <mergeCell ref="B24:F24"/>
    <mergeCell ref="B25:F25"/>
    <mergeCell ref="B26:F26"/>
    <mergeCell ref="A27:F27"/>
    <mergeCell ref="H27:N27"/>
    <mergeCell ref="A36:F36"/>
    <mergeCell ref="H36:N36"/>
    <mergeCell ref="M28:N28"/>
    <mergeCell ref="H31:K31"/>
    <mergeCell ref="B32:F32"/>
    <mergeCell ref="B34:F34"/>
    <mergeCell ref="B35:F35"/>
  </mergeCells>
  <printOptions horizontalCentered="1"/>
  <pageMargins left="0" right="0" top="0.70866141732283472" bottom="0.31496062992125984" header="0.51181102362204722" footer="0.51181102362204722"/>
  <pageSetup paperSize="9" orientation="landscape" r:id="rId1"/>
  <headerFooter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3"/>
  <sheetViews>
    <sheetView showWhiteSpace="0" view="pageLayout" zoomScale="87" zoomScaleNormal="90" zoomScalePageLayoutView="87" workbookViewId="0">
      <selection activeCell="M173" sqref="M173"/>
    </sheetView>
  </sheetViews>
  <sheetFormatPr defaultRowHeight="14.25" x14ac:dyDescent="0.2"/>
  <cols>
    <col min="7" max="7" width="13" bestFit="1" customWidth="1"/>
    <col min="12" max="12" width="11" customWidth="1"/>
    <col min="13" max="13" width="9.875" customWidth="1"/>
    <col min="14" max="14" width="9" customWidth="1"/>
  </cols>
  <sheetData>
    <row r="1" spans="1:14" s="1" customFormat="1" ht="18.75" x14ac:dyDescent="0.3">
      <c r="M1" s="168" t="s">
        <v>20</v>
      </c>
      <c r="N1" s="169"/>
    </row>
    <row r="2" spans="1:14" ht="18.75" x14ac:dyDescent="0.2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ht="18.75" x14ac:dyDescent="0.2">
      <c r="A3" s="212" t="s">
        <v>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18.75" x14ac:dyDescent="0.2">
      <c r="A4" s="212" t="s">
        <v>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s="11" customFormat="1" ht="19.5" customHeight="1" x14ac:dyDescent="0.3">
      <c r="A5" s="220" t="s">
        <v>45</v>
      </c>
      <c r="B5" s="220"/>
      <c r="C5" s="220"/>
      <c r="D5" s="220"/>
      <c r="E5" s="220"/>
    </row>
    <row r="6" spans="1:14" s="11" customFormat="1" ht="19.5" customHeight="1" x14ac:dyDescent="0.3">
      <c r="A6" s="221" t="s">
        <v>46</v>
      </c>
      <c r="B6" s="221"/>
      <c r="C6" s="221"/>
      <c r="D6" s="221"/>
      <c r="E6" s="221"/>
    </row>
    <row r="7" spans="1:14" s="2" customFormat="1" ht="18.75" x14ac:dyDescent="0.3">
      <c r="A7" s="3" t="s">
        <v>3</v>
      </c>
      <c r="B7" s="4"/>
      <c r="C7" s="4"/>
      <c r="D7" s="4"/>
      <c r="E7" s="4"/>
      <c r="F7" s="4"/>
      <c r="G7" s="3" t="s">
        <v>9</v>
      </c>
      <c r="H7" s="199" t="s">
        <v>17</v>
      </c>
      <c r="I7" s="200"/>
      <c r="J7" s="200"/>
      <c r="K7" s="201"/>
      <c r="L7" s="3" t="s">
        <v>8</v>
      </c>
      <c r="M7" s="4" t="s">
        <v>6</v>
      </c>
      <c r="N7" s="3"/>
    </row>
    <row r="8" spans="1:14" s="2" customFormat="1" ht="18.75" x14ac:dyDescent="0.3">
      <c r="A8" s="5" t="s">
        <v>4</v>
      </c>
      <c r="B8" s="205" t="s">
        <v>16</v>
      </c>
      <c r="C8" s="205"/>
      <c r="D8" s="205"/>
      <c r="E8" s="205"/>
      <c r="F8" s="205"/>
      <c r="G8" s="5" t="s">
        <v>15</v>
      </c>
      <c r="H8" s="3" t="s">
        <v>7</v>
      </c>
      <c r="I8" s="6" t="s">
        <v>14</v>
      </c>
      <c r="J8" s="3" t="s">
        <v>13</v>
      </c>
      <c r="K8" s="6" t="s">
        <v>11</v>
      </c>
      <c r="L8" s="5" t="s">
        <v>9</v>
      </c>
      <c r="M8" s="6" t="s">
        <v>7</v>
      </c>
      <c r="N8" s="5" t="s">
        <v>5</v>
      </c>
    </row>
    <row r="9" spans="1:14" s="2" customFormat="1" ht="18.75" x14ac:dyDescent="0.3">
      <c r="A9" s="7"/>
      <c r="B9" s="8"/>
      <c r="C9" s="8"/>
      <c r="D9" s="8"/>
      <c r="E9" s="8"/>
      <c r="F9" s="8"/>
      <c r="G9" s="7" t="s">
        <v>10</v>
      </c>
      <c r="H9" s="7" t="s">
        <v>295</v>
      </c>
      <c r="I9" s="8" t="s">
        <v>7</v>
      </c>
      <c r="J9" s="7" t="s">
        <v>7</v>
      </c>
      <c r="K9" s="8" t="s">
        <v>12</v>
      </c>
      <c r="L9" s="7" t="s">
        <v>10</v>
      </c>
      <c r="M9" s="8"/>
      <c r="N9" s="7"/>
    </row>
    <row r="10" spans="1:14" s="1" customFormat="1" ht="18.75" x14ac:dyDescent="0.3">
      <c r="A10" s="14">
        <v>1</v>
      </c>
      <c r="B10" s="206" t="s">
        <v>42</v>
      </c>
      <c r="C10" s="207"/>
      <c r="D10" s="207"/>
      <c r="E10" s="207"/>
      <c r="F10" s="208"/>
      <c r="G10" s="15">
        <v>10000</v>
      </c>
      <c r="H10" s="22"/>
      <c r="I10" s="16"/>
      <c r="J10" s="24" t="s">
        <v>23</v>
      </c>
      <c r="K10" s="16"/>
      <c r="L10" s="22"/>
      <c r="M10" s="17" t="s">
        <v>44</v>
      </c>
      <c r="N10" s="22"/>
    </row>
    <row r="11" spans="1:14" s="1" customFormat="1" ht="18.75" x14ac:dyDescent="0.3">
      <c r="A11" s="37"/>
      <c r="B11" s="217" t="s">
        <v>43</v>
      </c>
      <c r="C11" s="218"/>
      <c r="D11" s="218"/>
      <c r="E11" s="218"/>
      <c r="F11" s="219"/>
      <c r="G11" s="38"/>
      <c r="H11" s="36"/>
      <c r="I11" s="35"/>
      <c r="J11" s="39"/>
      <c r="K11" s="35"/>
      <c r="L11" s="36"/>
      <c r="M11" s="40"/>
      <c r="N11" s="36"/>
    </row>
    <row r="12" spans="1:14" s="1" customFormat="1" ht="18.75" x14ac:dyDescent="0.3">
      <c r="A12" s="19"/>
      <c r="B12" s="209"/>
      <c r="C12" s="210"/>
      <c r="D12" s="210"/>
      <c r="E12" s="210"/>
      <c r="F12" s="211"/>
      <c r="G12" s="20"/>
      <c r="H12" s="23"/>
      <c r="I12" s="20"/>
      <c r="J12" s="23"/>
      <c r="K12" s="20"/>
      <c r="L12" s="23"/>
      <c r="M12" s="20"/>
      <c r="N12" s="23"/>
    </row>
    <row r="13" spans="1:14" s="1" customFormat="1" ht="18.75" x14ac:dyDescent="0.3">
      <c r="A13" s="199" t="s">
        <v>39</v>
      </c>
      <c r="B13" s="200"/>
      <c r="C13" s="200"/>
      <c r="D13" s="200"/>
      <c r="E13" s="200"/>
      <c r="F13" s="200"/>
      <c r="G13" s="28">
        <f>SUM(G10:G12)</f>
        <v>10000</v>
      </c>
      <c r="H13" s="200"/>
      <c r="I13" s="200"/>
      <c r="J13" s="200"/>
      <c r="K13" s="200"/>
      <c r="L13" s="200"/>
      <c r="M13" s="200"/>
      <c r="N13" s="201"/>
    </row>
    <row r="14" spans="1:14" s="1" customFormat="1" ht="18.75" x14ac:dyDescent="0.3"/>
    <row r="15" spans="1:14" s="1" customFormat="1" ht="18.75" x14ac:dyDescent="0.3"/>
    <row r="16" spans="1:14" s="1" customFormat="1" ht="18.75" x14ac:dyDescent="0.3"/>
    <row r="17" spans="1:14" s="1" customFormat="1" ht="18.75" x14ac:dyDescent="0.3"/>
    <row r="18" spans="1:14" s="1" customFormat="1" ht="18.75" x14ac:dyDescent="0.3"/>
    <row r="19" spans="1:14" s="1" customFormat="1" ht="18.75" x14ac:dyDescent="0.3"/>
    <row r="20" spans="1:14" s="1" customFormat="1" ht="18.75" x14ac:dyDescent="0.3"/>
    <row r="21" spans="1:14" s="1" customFormat="1" ht="18.75" x14ac:dyDescent="0.3"/>
    <row r="22" spans="1:14" s="1" customFormat="1" ht="18.75" x14ac:dyDescent="0.3"/>
    <row r="23" spans="1:14" s="1" customFormat="1" ht="18.75" x14ac:dyDescent="0.3"/>
    <row r="24" spans="1:14" s="1" customFormat="1" ht="18.75" x14ac:dyDescent="0.3"/>
    <row r="25" spans="1:14" s="1" customFormat="1" ht="18.75" x14ac:dyDescent="0.3"/>
    <row r="26" spans="1:14" s="1" customFormat="1" ht="18.75" x14ac:dyDescent="0.3"/>
    <row r="27" spans="1:14" s="1" customFormat="1" ht="18.75" x14ac:dyDescent="0.3"/>
    <row r="28" spans="1:14" s="1" customFormat="1" ht="18.75" x14ac:dyDescent="0.3">
      <c r="M28" s="168" t="s">
        <v>20</v>
      </c>
      <c r="N28" s="169"/>
    </row>
    <row r="29" spans="1:14" s="30" customFormat="1" ht="19.5" customHeight="1" x14ac:dyDescent="0.2">
      <c r="A29" s="215" t="s">
        <v>45</v>
      </c>
      <c r="B29" s="215"/>
      <c r="C29" s="215"/>
      <c r="D29" s="215"/>
      <c r="E29" s="215"/>
    </row>
    <row r="30" spans="1:14" s="30" customFormat="1" ht="19.5" customHeight="1" x14ac:dyDescent="0.2">
      <c r="A30" s="222" t="s">
        <v>47</v>
      </c>
      <c r="B30" s="222"/>
      <c r="C30" s="222"/>
      <c r="D30" s="222"/>
      <c r="E30" s="222"/>
    </row>
    <row r="31" spans="1:14" s="2" customFormat="1" ht="18.75" x14ac:dyDescent="0.3">
      <c r="A31" s="3" t="s">
        <v>3</v>
      </c>
      <c r="B31" s="4"/>
      <c r="C31" s="4"/>
      <c r="D31" s="4"/>
      <c r="E31" s="4"/>
      <c r="F31" s="4"/>
      <c r="G31" s="3" t="s">
        <v>9</v>
      </c>
      <c r="H31" s="199" t="s">
        <v>17</v>
      </c>
      <c r="I31" s="200"/>
      <c r="J31" s="200"/>
      <c r="K31" s="201"/>
      <c r="L31" s="3" t="s">
        <v>8</v>
      </c>
      <c r="M31" s="4" t="s">
        <v>6</v>
      </c>
      <c r="N31" s="3"/>
    </row>
    <row r="32" spans="1:14" s="2" customFormat="1" ht="18.75" x14ac:dyDescent="0.3">
      <c r="A32" s="5" t="s">
        <v>4</v>
      </c>
      <c r="B32" s="205" t="s">
        <v>16</v>
      </c>
      <c r="C32" s="205"/>
      <c r="D32" s="205"/>
      <c r="E32" s="205"/>
      <c r="F32" s="205"/>
      <c r="G32" s="5" t="s">
        <v>15</v>
      </c>
      <c r="H32" s="3" t="s">
        <v>7</v>
      </c>
      <c r="I32" s="6" t="s">
        <v>14</v>
      </c>
      <c r="J32" s="3" t="s">
        <v>13</v>
      </c>
      <c r="K32" s="6" t="s">
        <v>11</v>
      </c>
      <c r="L32" s="5" t="s">
        <v>9</v>
      </c>
      <c r="M32" s="6" t="s">
        <v>7</v>
      </c>
      <c r="N32" s="5" t="s">
        <v>5</v>
      </c>
    </row>
    <row r="33" spans="1:14" s="2" customFormat="1" ht="18.75" x14ac:dyDescent="0.3">
      <c r="A33" s="7"/>
      <c r="B33" s="8"/>
      <c r="C33" s="8"/>
      <c r="D33" s="8"/>
      <c r="E33" s="8"/>
      <c r="F33" s="8"/>
      <c r="G33" s="7" t="s">
        <v>10</v>
      </c>
      <c r="H33" s="7" t="s">
        <v>295</v>
      </c>
      <c r="I33" s="8" t="s">
        <v>7</v>
      </c>
      <c r="J33" s="7" t="s">
        <v>7</v>
      </c>
      <c r="K33" s="8" t="s">
        <v>12</v>
      </c>
      <c r="L33" s="7" t="s">
        <v>10</v>
      </c>
      <c r="M33" s="8"/>
      <c r="N33" s="7"/>
    </row>
    <row r="34" spans="1:14" s="1" customFormat="1" ht="18.75" x14ac:dyDescent="0.3">
      <c r="A34" s="14">
        <v>1</v>
      </c>
      <c r="B34" s="206" t="s">
        <v>48</v>
      </c>
      <c r="C34" s="207"/>
      <c r="D34" s="207"/>
      <c r="E34" s="207"/>
      <c r="F34" s="208"/>
      <c r="G34" s="15">
        <v>100000</v>
      </c>
      <c r="H34" s="24" t="s">
        <v>23</v>
      </c>
      <c r="I34" s="16"/>
      <c r="J34" s="24"/>
      <c r="K34" s="16"/>
      <c r="L34" s="22"/>
      <c r="M34" s="17" t="s">
        <v>44</v>
      </c>
      <c r="N34" s="22"/>
    </row>
    <row r="35" spans="1:14" s="1" customFormat="1" ht="18.75" x14ac:dyDescent="0.3">
      <c r="A35" s="19"/>
      <c r="B35" s="209"/>
      <c r="C35" s="210"/>
      <c r="D35" s="210"/>
      <c r="E35" s="210"/>
      <c r="F35" s="211"/>
      <c r="G35" s="20"/>
      <c r="H35" s="23"/>
      <c r="I35" s="20"/>
      <c r="J35" s="23"/>
      <c r="K35" s="20"/>
      <c r="L35" s="23"/>
      <c r="M35" s="20"/>
      <c r="N35" s="23"/>
    </row>
    <row r="36" spans="1:14" s="1" customFormat="1" ht="18.75" x14ac:dyDescent="0.3">
      <c r="A36" s="14">
        <v>2</v>
      </c>
      <c r="B36" s="206" t="s">
        <v>49</v>
      </c>
      <c r="C36" s="207"/>
      <c r="D36" s="207"/>
      <c r="E36" s="207"/>
      <c r="F36" s="208"/>
      <c r="G36" s="25">
        <v>45000</v>
      </c>
      <c r="H36" s="22"/>
      <c r="I36" s="17" t="s">
        <v>23</v>
      </c>
      <c r="J36" s="22"/>
      <c r="K36" s="16"/>
      <c r="L36" s="22"/>
      <c r="M36" s="17" t="s">
        <v>44</v>
      </c>
      <c r="N36" s="22"/>
    </row>
    <row r="37" spans="1:14" s="1" customFormat="1" ht="18.75" x14ac:dyDescent="0.3">
      <c r="A37" s="19"/>
      <c r="B37" s="209"/>
      <c r="C37" s="210"/>
      <c r="D37" s="210"/>
      <c r="E37" s="210"/>
      <c r="F37" s="211"/>
      <c r="G37" s="20"/>
      <c r="H37" s="23"/>
      <c r="I37" s="20"/>
      <c r="J37" s="23"/>
      <c r="K37" s="20"/>
      <c r="L37" s="23"/>
      <c r="M37" s="20"/>
      <c r="N37" s="23"/>
    </row>
    <row r="38" spans="1:14" s="1" customFormat="1" ht="18.75" x14ac:dyDescent="0.3">
      <c r="A38" s="24">
        <v>3</v>
      </c>
      <c r="B38" s="207" t="s">
        <v>50</v>
      </c>
      <c r="C38" s="207"/>
      <c r="D38" s="207"/>
      <c r="E38" s="207"/>
      <c r="F38" s="207"/>
      <c r="G38" s="26">
        <v>200000</v>
      </c>
      <c r="H38" s="16"/>
      <c r="I38" s="22"/>
      <c r="J38" s="17" t="s">
        <v>23</v>
      </c>
      <c r="K38" s="22"/>
      <c r="L38" s="16"/>
      <c r="M38" s="24" t="s">
        <v>44</v>
      </c>
      <c r="N38" s="18"/>
    </row>
    <row r="39" spans="1:14" s="1" customFormat="1" ht="18.75" x14ac:dyDescent="0.3">
      <c r="A39" s="39"/>
      <c r="B39" s="217" t="s">
        <v>51</v>
      </c>
      <c r="C39" s="218"/>
      <c r="D39" s="218"/>
      <c r="E39" s="218"/>
      <c r="F39" s="219"/>
      <c r="G39" s="42"/>
      <c r="H39" s="35"/>
      <c r="I39" s="36"/>
      <c r="J39" s="35"/>
      <c r="K39" s="36"/>
      <c r="L39" s="35"/>
      <c r="M39" s="39"/>
      <c r="N39" s="43"/>
    </row>
    <row r="40" spans="1:14" s="1" customFormat="1" ht="18.75" x14ac:dyDescent="0.3">
      <c r="A40" s="23"/>
      <c r="B40" s="210"/>
      <c r="C40" s="210"/>
      <c r="D40" s="210"/>
      <c r="E40" s="210"/>
      <c r="F40" s="210"/>
      <c r="G40" s="23"/>
      <c r="H40" s="20"/>
      <c r="I40" s="23"/>
      <c r="J40" s="20"/>
      <c r="K40" s="23"/>
      <c r="L40" s="20"/>
      <c r="M40" s="23"/>
      <c r="N40" s="21"/>
    </row>
    <row r="41" spans="1:14" s="1" customFormat="1" ht="18.75" x14ac:dyDescent="0.3">
      <c r="A41" s="199" t="s">
        <v>39</v>
      </c>
      <c r="B41" s="200"/>
      <c r="C41" s="200"/>
      <c r="D41" s="200"/>
      <c r="E41" s="200"/>
      <c r="F41" s="201"/>
      <c r="G41" s="27">
        <f>SUM(G34:G40)</f>
        <v>345000</v>
      </c>
      <c r="H41" s="202"/>
      <c r="I41" s="203"/>
      <c r="J41" s="203"/>
      <c r="K41" s="203"/>
      <c r="L41" s="203"/>
      <c r="M41" s="203"/>
      <c r="N41" s="204"/>
    </row>
    <row r="42" spans="1:14" s="1" customFormat="1" ht="18.75" x14ac:dyDescent="0.3"/>
    <row r="43" spans="1:14" s="1" customFormat="1" ht="18.75" x14ac:dyDescent="0.3"/>
    <row r="44" spans="1:14" s="1" customFormat="1" ht="18.75" x14ac:dyDescent="0.3"/>
    <row r="45" spans="1:14" s="1" customFormat="1" ht="18.75" x14ac:dyDescent="0.3"/>
    <row r="46" spans="1:14" s="1" customFormat="1" ht="18.75" x14ac:dyDescent="0.3"/>
    <row r="47" spans="1:14" s="1" customFormat="1" ht="18.75" x14ac:dyDescent="0.3"/>
    <row r="48" spans="1:14" s="1" customFormat="1" ht="18.75" x14ac:dyDescent="0.3"/>
    <row r="49" spans="1:18" s="1" customFormat="1" ht="18.75" x14ac:dyDescent="0.3"/>
    <row r="50" spans="1:18" s="1" customFormat="1" ht="18.75" x14ac:dyDescent="0.3"/>
    <row r="51" spans="1:18" s="1" customFormat="1" ht="18.75" x14ac:dyDescent="0.3"/>
    <row r="52" spans="1:18" s="1" customFormat="1" ht="18.75" x14ac:dyDescent="0.3"/>
    <row r="53" spans="1:18" s="1" customFormat="1" ht="18.75" x14ac:dyDescent="0.3"/>
    <row r="54" spans="1:18" s="1" customFormat="1" ht="18.75" x14ac:dyDescent="0.3"/>
    <row r="55" spans="1:18" s="1" customFormat="1" ht="18.75" x14ac:dyDescent="0.3">
      <c r="M55" s="168" t="s">
        <v>20</v>
      </c>
      <c r="N55" s="169"/>
    </row>
    <row r="56" spans="1:18" s="30" customFormat="1" ht="20.25" x14ac:dyDescent="0.2">
      <c r="A56" s="215" t="s">
        <v>45</v>
      </c>
      <c r="B56" s="215"/>
      <c r="C56" s="215"/>
      <c r="D56" s="215"/>
      <c r="E56" s="215"/>
      <c r="F56" s="32"/>
      <c r="G56" s="32"/>
      <c r="H56" s="32"/>
      <c r="I56" s="32"/>
      <c r="J56" s="32"/>
      <c r="K56" s="32"/>
      <c r="O56" s="32"/>
      <c r="P56" s="32"/>
      <c r="Q56" s="32"/>
      <c r="R56" s="32"/>
    </row>
    <row r="57" spans="1:18" s="30" customFormat="1" ht="20.25" x14ac:dyDescent="0.2">
      <c r="A57" s="216" t="s">
        <v>52</v>
      </c>
      <c r="B57" s="216"/>
      <c r="C57" s="216"/>
      <c r="D57" s="216"/>
      <c r="E57" s="216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</row>
    <row r="58" spans="1:18" s="2" customFormat="1" ht="18.75" x14ac:dyDescent="0.3">
      <c r="A58" s="3" t="s">
        <v>3</v>
      </c>
      <c r="B58" s="4"/>
      <c r="C58" s="4"/>
      <c r="D58" s="4"/>
      <c r="E58" s="4"/>
      <c r="F58" s="4"/>
      <c r="G58" s="3" t="s">
        <v>9</v>
      </c>
      <c r="H58" s="199" t="s">
        <v>17</v>
      </c>
      <c r="I58" s="200"/>
      <c r="J58" s="200"/>
      <c r="K58" s="201"/>
      <c r="L58" s="3" t="s">
        <v>8</v>
      </c>
      <c r="M58" s="4" t="s">
        <v>6</v>
      </c>
      <c r="N58" s="3"/>
    </row>
    <row r="59" spans="1:18" s="2" customFormat="1" ht="18.75" x14ac:dyDescent="0.3">
      <c r="A59" s="5" t="s">
        <v>4</v>
      </c>
      <c r="B59" s="205" t="s">
        <v>16</v>
      </c>
      <c r="C59" s="205"/>
      <c r="D59" s="205"/>
      <c r="E59" s="205"/>
      <c r="F59" s="205"/>
      <c r="G59" s="5" t="s">
        <v>15</v>
      </c>
      <c r="H59" s="3" t="s">
        <v>7</v>
      </c>
      <c r="I59" s="6" t="s">
        <v>14</v>
      </c>
      <c r="J59" s="3" t="s">
        <v>13</v>
      </c>
      <c r="K59" s="6" t="s">
        <v>11</v>
      </c>
      <c r="L59" s="5" t="s">
        <v>9</v>
      </c>
      <c r="M59" s="6" t="s">
        <v>7</v>
      </c>
      <c r="N59" s="5" t="s">
        <v>5</v>
      </c>
    </row>
    <row r="60" spans="1:18" s="2" customFormat="1" ht="18.75" x14ac:dyDescent="0.3">
      <c r="A60" s="7"/>
      <c r="B60" s="8"/>
      <c r="C60" s="8"/>
      <c r="D60" s="8"/>
      <c r="E60" s="8"/>
      <c r="F60" s="8"/>
      <c r="G60" s="7" t="s">
        <v>10</v>
      </c>
      <c r="H60" s="7" t="s">
        <v>295</v>
      </c>
      <c r="I60" s="8" t="s">
        <v>7</v>
      </c>
      <c r="J60" s="7" t="s">
        <v>7</v>
      </c>
      <c r="K60" s="8" t="s">
        <v>12</v>
      </c>
      <c r="L60" s="7" t="s">
        <v>10</v>
      </c>
      <c r="M60" s="8"/>
      <c r="N60" s="7"/>
    </row>
    <row r="61" spans="1:18" s="1" customFormat="1" ht="18.75" x14ac:dyDescent="0.3">
      <c r="A61" s="14">
        <v>1</v>
      </c>
      <c r="B61" s="206" t="s">
        <v>53</v>
      </c>
      <c r="C61" s="207"/>
      <c r="D61" s="207"/>
      <c r="E61" s="207"/>
      <c r="F61" s="208"/>
      <c r="G61" s="15">
        <v>10000</v>
      </c>
      <c r="H61" s="22"/>
      <c r="I61" s="16"/>
      <c r="J61" s="24" t="s">
        <v>23</v>
      </c>
      <c r="K61" s="16"/>
      <c r="L61" s="22"/>
      <c r="M61" s="17" t="s">
        <v>54</v>
      </c>
      <c r="N61" s="22"/>
    </row>
    <row r="62" spans="1:18" s="1" customFormat="1" ht="18.75" x14ac:dyDescent="0.3">
      <c r="A62" s="19"/>
      <c r="B62" s="209"/>
      <c r="C62" s="210"/>
      <c r="D62" s="210"/>
      <c r="E62" s="210"/>
      <c r="F62" s="211"/>
      <c r="G62" s="20"/>
      <c r="H62" s="23"/>
      <c r="I62" s="20"/>
      <c r="J62" s="23"/>
      <c r="K62" s="20"/>
      <c r="L62" s="23"/>
      <c r="M62" s="33" t="s">
        <v>55</v>
      </c>
      <c r="N62" s="23"/>
    </row>
    <row r="63" spans="1:18" s="1" customFormat="1" ht="18.75" x14ac:dyDescent="0.3">
      <c r="A63" s="199" t="s">
        <v>39</v>
      </c>
      <c r="B63" s="200"/>
      <c r="C63" s="200"/>
      <c r="D63" s="200"/>
      <c r="E63" s="200"/>
      <c r="F63" s="200"/>
      <c r="G63" s="28">
        <f>SUM(G61:G62)</f>
        <v>10000</v>
      </c>
      <c r="H63" s="200"/>
      <c r="I63" s="200"/>
      <c r="J63" s="200"/>
      <c r="K63" s="200"/>
      <c r="L63" s="200"/>
      <c r="M63" s="200"/>
      <c r="N63" s="201"/>
    </row>
    <row r="64" spans="1:18" s="1" customFormat="1" ht="18.75" x14ac:dyDescent="0.3"/>
    <row r="65" s="1" customFormat="1" ht="18.75" x14ac:dyDescent="0.3"/>
    <row r="66" s="1" customFormat="1" ht="18.75" x14ac:dyDescent="0.3"/>
    <row r="67" s="1" customFormat="1" ht="18.75" x14ac:dyDescent="0.3"/>
    <row r="68" s="1" customFormat="1" ht="18.75" x14ac:dyDescent="0.3"/>
    <row r="69" s="1" customFormat="1" ht="18.75" x14ac:dyDescent="0.3"/>
    <row r="70" s="1" customFormat="1" ht="18.75" x14ac:dyDescent="0.3"/>
    <row r="71" s="1" customFormat="1" ht="18.75" x14ac:dyDescent="0.3"/>
    <row r="72" s="1" customFormat="1" ht="18.75" x14ac:dyDescent="0.3"/>
    <row r="73" s="1" customFormat="1" ht="18.75" x14ac:dyDescent="0.3"/>
    <row r="74" s="1" customFormat="1" ht="18.75" x14ac:dyDescent="0.3"/>
    <row r="75" s="1" customFormat="1" ht="18.75" x14ac:dyDescent="0.3"/>
    <row r="76" s="1" customFormat="1" ht="18.75" x14ac:dyDescent="0.3"/>
    <row r="77" s="1" customFormat="1" ht="18.75" x14ac:dyDescent="0.3"/>
    <row r="78" s="1" customFormat="1" ht="18.75" x14ac:dyDescent="0.3"/>
    <row r="79" s="1" customFormat="1" ht="18.75" x14ac:dyDescent="0.3"/>
    <row r="80" s="1" customFormat="1" ht="18.75" x14ac:dyDescent="0.3"/>
    <row r="81" spans="1:18" s="1" customFormat="1" ht="18.75" x14ac:dyDescent="0.3"/>
    <row r="82" spans="1:18" s="1" customFormat="1" ht="18.75" x14ac:dyDescent="0.3">
      <c r="M82" s="168" t="s">
        <v>20</v>
      </c>
      <c r="N82" s="169"/>
    </row>
    <row r="83" spans="1:18" s="30" customFormat="1" ht="20.25" x14ac:dyDescent="0.2">
      <c r="A83" s="215" t="s">
        <v>45</v>
      </c>
      <c r="B83" s="215"/>
      <c r="C83" s="215"/>
      <c r="D83" s="215"/>
      <c r="E83" s="215"/>
      <c r="F83" s="32"/>
      <c r="G83" s="32"/>
      <c r="H83" s="32"/>
      <c r="I83" s="32"/>
      <c r="J83" s="32"/>
      <c r="K83" s="32"/>
      <c r="O83" s="32"/>
      <c r="P83" s="32"/>
      <c r="Q83" s="32"/>
      <c r="R83" s="32"/>
    </row>
    <row r="84" spans="1:18" s="30" customFormat="1" ht="20.25" x14ac:dyDescent="0.2">
      <c r="A84" s="216" t="s">
        <v>56</v>
      </c>
      <c r="B84" s="216"/>
      <c r="C84" s="216"/>
      <c r="D84" s="216"/>
      <c r="E84" s="216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</row>
    <row r="85" spans="1:18" s="2" customFormat="1" ht="18.75" x14ac:dyDescent="0.3">
      <c r="A85" s="3" t="s">
        <v>3</v>
      </c>
      <c r="B85" s="4"/>
      <c r="C85" s="4"/>
      <c r="D85" s="4"/>
      <c r="E85" s="4"/>
      <c r="F85" s="4"/>
      <c r="G85" s="3" t="s">
        <v>9</v>
      </c>
      <c r="H85" s="199" t="s">
        <v>17</v>
      </c>
      <c r="I85" s="200"/>
      <c r="J85" s="200"/>
      <c r="K85" s="201"/>
      <c r="L85" s="3" t="s">
        <v>8</v>
      </c>
      <c r="M85" s="4" t="s">
        <v>6</v>
      </c>
      <c r="N85" s="3"/>
    </row>
    <row r="86" spans="1:18" s="2" customFormat="1" ht="18.75" x14ac:dyDescent="0.3">
      <c r="A86" s="5" t="s">
        <v>4</v>
      </c>
      <c r="B86" s="205" t="s">
        <v>16</v>
      </c>
      <c r="C86" s="205"/>
      <c r="D86" s="205"/>
      <c r="E86" s="205"/>
      <c r="F86" s="205"/>
      <c r="G86" s="5" t="s">
        <v>15</v>
      </c>
      <c r="H86" s="3" t="s">
        <v>7</v>
      </c>
      <c r="I86" s="6" t="s">
        <v>14</v>
      </c>
      <c r="J86" s="3" t="s">
        <v>13</v>
      </c>
      <c r="K86" s="6" t="s">
        <v>11</v>
      </c>
      <c r="L86" s="5" t="s">
        <v>9</v>
      </c>
      <c r="M86" s="6" t="s">
        <v>7</v>
      </c>
      <c r="N86" s="5" t="s">
        <v>5</v>
      </c>
    </row>
    <row r="87" spans="1:18" s="2" customFormat="1" ht="18.75" x14ac:dyDescent="0.3">
      <c r="A87" s="7"/>
      <c r="B87" s="8"/>
      <c r="C87" s="8"/>
      <c r="D87" s="8"/>
      <c r="E87" s="8"/>
      <c r="F87" s="8"/>
      <c r="G87" s="7" t="s">
        <v>10</v>
      </c>
      <c r="H87" s="7" t="s">
        <v>295</v>
      </c>
      <c r="I87" s="8" t="s">
        <v>7</v>
      </c>
      <c r="J87" s="7" t="s">
        <v>7</v>
      </c>
      <c r="K87" s="8" t="s">
        <v>12</v>
      </c>
      <c r="L87" s="7" t="s">
        <v>10</v>
      </c>
      <c r="M87" s="8"/>
      <c r="N87" s="7"/>
    </row>
    <row r="88" spans="1:18" s="1" customFormat="1" ht="18.75" x14ac:dyDescent="0.3">
      <c r="A88" s="14">
        <v>1</v>
      </c>
      <c r="B88" s="206" t="s">
        <v>57</v>
      </c>
      <c r="C88" s="207"/>
      <c r="D88" s="207"/>
      <c r="E88" s="207"/>
      <c r="F88" s="208"/>
      <c r="G88" s="15">
        <v>10000</v>
      </c>
      <c r="H88" s="22"/>
      <c r="I88" s="16"/>
      <c r="J88" s="24" t="s">
        <v>23</v>
      </c>
      <c r="K88" s="16"/>
      <c r="L88" s="22"/>
      <c r="M88" s="17" t="s">
        <v>44</v>
      </c>
      <c r="N88" s="22"/>
    </row>
    <row r="89" spans="1:18" s="1" customFormat="1" ht="18.75" x14ac:dyDescent="0.3">
      <c r="A89" s="19"/>
      <c r="B89" s="209"/>
      <c r="C89" s="210"/>
      <c r="D89" s="210"/>
      <c r="E89" s="210"/>
      <c r="F89" s="211"/>
      <c r="G89" s="20"/>
      <c r="H89" s="23"/>
      <c r="I89" s="20"/>
      <c r="J89" s="23"/>
      <c r="K89" s="20"/>
      <c r="L89" s="23"/>
      <c r="M89" s="33"/>
      <c r="N89" s="23"/>
    </row>
    <row r="90" spans="1:18" s="1" customFormat="1" ht="18.75" x14ac:dyDescent="0.3">
      <c r="A90" s="199" t="s">
        <v>39</v>
      </c>
      <c r="B90" s="200"/>
      <c r="C90" s="200"/>
      <c r="D90" s="200"/>
      <c r="E90" s="200"/>
      <c r="F90" s="200"/>
      <c r="G90" s="28">
        <f>SUM(G88:G89)</f>
        <v>10000</v>
      </c>
      <c r="H90" s="200"/>
      <c r="I90" s="200"/>
      <c r="J90" s="200"/>
      <c r="K90" s="200"/>
      <c r="L90" s="200"/>
      <c r="M90" s="200"/>
      <c r="N90" s="201"/>
    </row>
    <row r="91" spans="1:18" s="1" customFormat="1" ht="18.75" x14ac:dyDescent="0.3"/>
    <row r="92" spans="1:18" s="1" customFormat="1" ht="18.75" x14ac:dyDescent="0.3"/>
    <row r="93" spans="1:18" s="1" customFormat="1" ht="18.75" x14ac:dyDescent="0.3"/>
    <row r="94" spans="1:18" s="1" customFormat="1" ht="18.75" x14ac:dyDescent="0.3"/>
    <row r="95" spans="1:18" s="1" customFormat="1" ht="18.75" x14ac:dyDescent="0.3"/>
    <row r="96" spans="1:18" s="1" customFormat="1" ht="18.75" x14ac:dyDescent="0.3"/>
    <row r="97" spans="1:18" s="1" customFormat="1" ht="18.75" x14ac:dyDescent="0.3"/>
    <row r="98" spans="1:18" s="1" customFormat="1" ht="18.75" x14ac:dyDescent="0.3"/>
    <row r="99" spans="1:18" s="1" customFormat="1" ht="18.75" x14ac:dyDescent="0.3"/>
    <row r="100" spans="1:18" s="1" customFormat="1" ht="18.75" x14ac:dyDescent="0.3"/>
    <row r="101" spans="1:18" s="1" customFormat="1" ht="18.75" x14ac:dyDescent="0.3"/>
    <row r="102" spans="1:18" s="1" customFormat="1" ht="18.75" x14ac:dyDescent="0.3"/>
    <row r="103" spans="1:18" s="1" customFormat="1" ht="18.75" x14ac:dyDescent="0.3"/>
    <row r="104" spans="1:18" s="1" customFormat="1" ht="18.75" x14ac:dyDescent="0.3"/>
    <row r="105" spans="1:18" s="1" customFormat="1" ht="18.75" x14ac:dyDescent="0.3"/>
    <row r="106" spans="1:18" s="1" customFormat="1" ht="18.75" x14ac:dyDescent="0.3"/>
    <row r="107" spans="1:18" s="1" customFormat="1" ht="18.75" x14ac:dyDescent="0.3"/>
    <row r="108" spans="1:18" s="1" customFormat="1" ht="18.75" x14ac:dyDescent="0.3"/>
    <row r="109" spans="1:18" s="1" customFormat="1" ht="18.75" x14ac:dyDescent="0.3">
      <c r="M109" s="168" t="s">
        <v>20</v>
      </c>
      <c r="N109" s="169"/>
    </row>
    <row r="110" spans="1:18" s="30" customFormat="1" ht="20.25" x14ac:dyDescent="0.2">
      <c r="A110" s="215" t="s">
        <v>45</v>
      </c>
      <c r="B110" s="215"/>
      <c r="C110" s="215"/>
      <c r="D110" s="215"/>
      <c r="E110" s="215"/>
      <c r="F110" s="32"/>
      <c r="G110" s="32"/>
      <c r="H110" s="32"/>
      <c r="I110" s="32"/>
      <c r="J110" s="32"/>
      <c r="K110" s="32"/>
      <c r="O110" s="32"/>
      <c r="P110" s="32"/>
      <c r="Q110" s="32"/>
      <c r="R110" s="32"/>
    </row>
    <row r="111" spans="1:18" s="30" customFormat="1" ht="20.25" x14ac:dyDescent="0.2">
      <c r="A111" s="31" t="s">
        <v>58</v>
      </c>
      <c r="B111" s="31"/>
      <c r="C111" s="31"/>
      <c r="D111" s="31"/>
      <c r="E111" s="31"/>
      <c r="F111" s="31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</row>
    <row r="112" spans="1:18" s="2" customFormat="1" ht="18.75" x14ac:dyDescent="0.3">
      <c r="A112" s="3" t="s">
        <v>3</v>
      </c>
      <c r="B112" s="4"/>
      <c r="C112" s="4"/>
      <c r="D112" s="4"/>
      <c r="E112" s="4"/>
      <c r="F112" s="4"/>
      <c r="G112" s="3" t="s">
        <v>9</v>
      </c>
      <c r="H112" s="199" t="s">
        <v>17</v>
      </c>
      <c r="I112" s="200"/>
      <c r="J112" s="200"/>
      <c r="K112" s="201"/>
      <c r="L112" s="3" t="s">
        <v>8</v>
      </c>
      <c r="M112" s="4" t="s">
        <v>6</v>
      </c>
      <c r="N112" s="3"/>
    </row>
    <row r="113" spans="1:14" s="2" customFormat="1" ht="18.75" x14ac:dyDescent="0.3">
      <c r="A113" s="5" t="s">
        <v>4</v>
      </c>
      <c r="B113" s="205" t="s">
        <v>16</v>
      </c>
      <c r="C113" s="205"/>
      <c r="D113" s="205"/>
      <c r="E113" s="205"/>
      <c r="F113" s="205"/>
      <c r="G113" s="5" t="s">
        <v>15</v>
      </c>
      <c r="H113" s="3" t="s">
        <v>7</v>
      </c>
      <c r="I113" s="6" t="s">
        <v>14</v>
      </c>
      <c r="J113" s="3" t="s">
        <v>13</v>
      </c>
      <c r="K113" s="6" t="s">
        <v>11</v>
      </c>
      <c r="L113" s="5" t="s">
        <v>9</v>
      </c>
      <c r="M113" s="6" t="s">
        <v>7</v>
      </c>
      <c r="N113" s="5" t="s">
        <v>5</v>
      </c>
    </row>
    <row r="114" spans="1:14" s="2" customFormat="1" ht="18.75" x14ac:dyDescent="0.3">
      <c r="A114" s="7"/>
      <c r="B114" s="8"/>
      <c r="C114" s="8"/>
      <c r="D114" s="8"/>
      <c r="E114" s="8"/>
      <c r="F114" s="8"/>
      <c r="G114" s="7" t="s">
        <v>10</v>
      </c>
      <c r="H114" s="7" t="s">
        <v>295</v>
      </c>
      <c r="I114" s="8" t="s">
        <v>7</v>
      </c>
      <c r="J114" s="7" t="s">
        <v>7</v>
      </c>
      <c r="K114" s="8" t="s">
        <v>12</v>
      </c>
      <c r="L114" s="7" t="s">
        <v>10</v>
      </c>
      <c r="M114" s="8"/>
      <c r="N114" s="7"/>
    </row>
    <row r="115" spans="1:14" s="1" customFormat="1" ht="18.75" x14ac:dyDescent="0.3">
      <c r="A115" s="14">
        <v>1</v>
      </c>
      <c r="B115" s="206" t="s">
        <v>59</v>
      </c>
      <c r="C115" s="207"/>
      <c r="D115" s="207"/>
      <c r="E115" s="207"/>
      <c r="F115" s="208"/>
      <c r="G115" s="15">
        <v>50000</v>
      </c>
      <c r="H115" s="24"/>
      <c r="I115" s="17"/>
      <c r="J115" s="24" t="s">
        <v>23</v>
      </c>
      <c r="K115" s="17"/>
      <c r="L115" s="24"/>
      <c r="M115" s="45" t="s">
        <v>68</v>
      </c>
      <c r="N115" s="22"/>
    </row>
    <row r="116" spans="1:14" s="1" customFormat="1" ht="18.75" x14ac:dyDescent="0.3">
      <c r="A116" s="19"/>
      <c r="B116" s="209"/>
      <c r="C116" s="210"/>
      <c r="D116" s="210"/>
      <c r="E116" s="210"/>
      <c r="F116" s="211"/>
      <c r="G116" s="20"/>
      <c r="H116" s="47"/>
      <c r="I116" s="52"/>
      <c r="J116" s="47"/>
      <c r="K116" s="52"/>
      <c r="L116" s="47"/>
      <c r="M116" s="33" t="s">
        <v>69</v>
      </c>
      <c r="N116" s="23"/>
    </row>
    <row r="117" spans="1:14" s="1" customFormat="1" ht="18.75" x14ac:dyDescent="0.3">
      <c r="A117" s="14">
        <v>2</v>
      </c>
      <c r="B117" s="206" t="s">
        <v>60</v>
      </c>
      <c r="C117" s="207"/>
      <c r="D117" s="207"/>
      <c r="E117" s="207"/>
      <c r="F117" s="208"/>
      <c r="G117" s="25">
        <v>5000</v>
      </c>
      <c r="H117" s="24"/>
      <c r="I117" s="17"/>
      <c r="J117" s="24" t="s">
        <v>23</v>
      </c>
      <c r="K117" s="17"/>
      <c r="L117" s="24"/>
      <c r="M117" s="45" t="s">
        <v>68</v>
      </c>
      <c r="N117" s="22"/>
    </row>
    <row r="118" spans="1:14" s="1" customFormat="1" ht="18.75" x14ac:dyDescent="0.3">
      <c r="A118" s="19"/>
      <c r="B118" s="209"/>
      <c r="C118" s="210"/>
      <c r="D118" s="210"/>
      <c r="E118" s="210"/>
      <c r="F118" s="211"/>
      <c r="G118" s="20"/>
      <c r="H118" s="47"/>
      <c r="I118" s="52"/>
      <c r="J118" s="47"/>
      <c r="K118" s="52"/>
      <c r="L118" s="47"/>
      <c r="M118" s="33" t="s">
        <v>69</v>
      </c>
      <c r="N118" s="23"/>
    </row>
    <row r="119" spans="1:14" s="1" customFormat="1" ht="18.75" x14ac:dyDescent="0.3">
      <c r="A119" s="24">
        <v>3</v>
      </c>
      <c r="B119" s="207" t="s">
        <v>61</v>
      </c>
      <c r="C119" s="207"/>
      <c r="D119" s="207"/>
      <c r="E119" s="207"/>
      <c r="F119" s="207"/>
      <c r="G119" s="26">
        <v>30000</v>
      </c>
      <c r="H119" s="17"/>
      <c r="I119" s="24" t="s">
        <v>23</v>
      </c>
      <c r="J119" s="17"/>
      <c r="K119" s="24"/>
      <c r="L119" s="17"/>
      <c r="M119" s="45" t="s">
        <v>68</v>
      </c>
      <c r="N119" s="18"/>
    </row>
    <row r="120" spans="1:14" s="1" customFormat="1" ht="18.75" x14ac:dyDescent="0.3">
      <c r="A120" s="23"/>
      <c r="B120" s="210"/>
      <c r="C120" s="210"/>
      <c r="D120" s="210"/>
      <c r="E120" s="210"/>
      <c r="F120" s="210"/>
      <c r="G120" s="23"/>
      <c r="H120" s="52"/>
      <c r="I120" s="47"/>
      <c r="J120" s="52"/>
      <c r="K120" s="47"/>
      <c r="L120" s="52"/>
      <c r="M120" s="47" t="s">
        <v>69</v>
      </c>
      <c r="N120" s="21"/>
    </row>
    <row r="121" spans="1:14" s="1" customFormat="1" ht="18.75" x14ac:dyDescent="0.3">
      <c r="A121" s="14">
        <v>4</v>
      </c>
      <c r="B121" s="206" t="s">
        <v>62</v>
      </c>
      <c r="C121" s="207"/>
      <c r="D121" s="207"/>
      <c r="E121" s="207"/>
      <c r="F121" s="208"/>
      <c r="G121" s="25">
        <v>200000</v>
      </c>
      <c r="H121" s="24" t="s">
        <v>23</v>
      </c>
      <c r="I121" s="17"/>
      <c r="J121" s="24"/>
      <c r="K121" s="17"/>
      <c r="L121" s="24"/>
      <c r="M121" s="45" t="s">
        <v>68</v>
      </c>
      <c r="N121" s="22"/>
    </row>
    <row r="122" spans="1:14" s="1" customFormat="1" ht="18.75" x14ac:dyDescent="0.3">
      <c r="A122" s="19"/>
      <c r="B122" s="209"/>
      <c r="C122" s="210"/>
      <c r="D122" s="210"/>
      <c r="E122" s="210"/>
      <c r="F122" s="211"/>
      <c r="G122" s="20"/>
      <c r="H122" s="47"/>
      <c r="I122" s="52"/>
      <c r="J122" s="47"/>
      <c r="K122" s="52"/>
      <c r="L122" s="47"/>
      <c r="M122" s="33" t="s">
        <v>69</v>
      </c>
      <c r="N122" s="23"/>
    </row>
    <row r="123" spans="1:14" s="1" customFormat="1" ht="18.75" x14ac:dyDescent="0.3">
      <c r="A123" s="14">
        <v>5</v>
      </c>
      <c r="B123" s="206" t="s">
        <v>63</v>
      </c>
      <c r="C123" s="207"/>
      <c r="D123" s="207"/>
      <c r="E123" s="207"/>
      <c r="F123" s="208"/>
      <c r="G123" s="25">
        <v>10000</v>
      </c>
      <c r="H123" s="24"/>
      <c r="I123" s="17"/>
      <c r="J123" s="24" t="s">
        <v>23</v>
      </c>
      <c r="K123" s="17"/>
      <c r="L123" s="24"/>
      <c r="M123" s="45" t="s">
        <v>68</v>
      </c>
      <c r="N123" s="22"/>
    </row>
    <row r="124" spans="1:14" s="1" customFormat="1" ht="18.75" x14ac:dyDescent="0.3">
      <c r="A124" s="37"/>
      <c r="B124" s="217" t="s">
        <v>64</v>
      </c>
      <c r="C124" s="218"/>
      <c r="D124" s="218"/>
      <c r="E124" s="218"/>
      <c r="F124" s="219"/>
      <c r="G124" s="44"/>
      <c r="H124" s="39"/>
      <c r="I124" s="40"/>
      <c r="J124" s="39"/>
      <c r="K124" s="40"/>
      <c r="L124" s="41"/>
      <c r="M124" s="39" t="s">
        <v>69</v>
      </c>
      <c r="N124" s="43"/>
    </row>
    <row r="125" spans="1:14" s="1" customFormat="1" ht="18.75" x14ac:dyDescent="0.3">
      <c r="A125" s="19"/>
      <c r="B125" s="209"/>
      <c r="C125" s="210"/>
      <c r="D125" s="210"/>
      <c r="E125" s="210"/>
      <c r="F125" s="211"/>
      <c r="G125" s="20"/>
      <c r="H125" s="47"/>
      <c r="I125" s="52"/>
      <c r="J125" s="47"/>
      <c r="K125" s="52"/>
      <c r="L125" s="47"/>
      <c r="M125" s="20"/>
      <c r="N125" s="23"/>
    </row>
    <row r="126" spans="1:14" s="1" customFormat="1" ht="18.75" x14ac:dyDescent="0.3">
      <c r="A126" s="14">
        <v>6</v>
      </c>
      <c r="B126" s="206" t="s">
        <v>296</v>
      </c>
      <c r="C126" s="207"/>
      <c r="D126" s="207"/>
      <c r="E126" s="207"/>
      <c r="F126" s="208"/>
      <c r="G126" s="25">
        <v>5000</v>
      </c>
      <c r="H126" s="24" t="s">
        <v>23</v>
      </c>
      <c r="I126" s="17"/>
      <c r="J126" s="24"/>
      <c r="K126" s="17"/>
      <c r="L126" s="24"/>
      <c r="M126" s="45" t="s">
        <v>68</v>
      </c>
      <c r="N126" s="22"/>
    </row>
    <row r="127" spans="1:14" s="1" customFormat="1" ht="18.75" x14ac:dyDescent="0.3">
      <c r="A127" s="19"/>
      <c r="B127" s="209"/>
      <c r="C127" s="210"/>
      <c r="D127" s="210"/>
      <c r="E127" s="210"/>
      <c r="F127" s="211"/>
      <c r="G127" s="20"/>
      <c r="H127" s="47"/>
      <c r="I127" s="52"/>
      <c r="J127" s="47"/>
      <c r="K127" s="52"/>
      <c r="L127" s="47"/>
      <c r="M127" s="33" t="s">
        <v>69</v>
      </c>
      <c r="N127" s="23"/>
    </row>
    <row r="128" spans="1:14" s="1" customFormat="1" ht="18.75" x14ac:dyDescent="0.3">
      <c r="A128" s="14">
        <v>7</v>
      </c>
      <c r="B128" s="206" t="s">
        <v>65</v>
      </c>
      <c r="C128" s="207"/>
      <c r="D128" s="207"/>
      <c r="E128" s="207"/>
      <c r="F128" s="208"/>
      <c r="G128" s="25">
        <v>5000</v>
      </c>
      <c r="H128" s="24" t="s">
        <v>23</v>
      </c>
      <c r="I128" s="17"/>
      <c r="J128" s="24"/>
      <c r="K128" s="17"/>
      <c r="L128" s="24"/>
      <c r="M128" s="45" t="s">
        <v>68</v>
      </c>
      <c r="N128" s="22"/>
    </row>
    <row r="129" spans="1:18" s="1" customFormat="1" ht="18.75" x14ac:dyDescent="0.3">
      <c r="A129" s="19"/>
      <c r="B129" s="209"/>
      <c r="C129" s="210"/>
      <c r="D129" s="210"/>
      <c r="E129" s="210"/>
      <c r="F129" s="211"/>
      <c r="G129" s="20"/>
      <c r="H129" s="47"/>
      <c r="I129" s="52"/>
      <c r="J129" s="47"/>
      <c r="K129" s="52"/>
      <c r="L129" s="47"/>
      <c r="M129" s="33" t="s">
        <v>69</v>
      </c>
      <c r="N129" s="23"/>
    </row>
    <row r="130" spans="1:18" s="1" customFormat="1" ht="18.75" x14ac:dyDescent="0.3">
      <c r="A130" s="14">
        <v>8</v>
      </c>
      <c r="B130" s="206" t="s">
        <v>66</v>
      </c>
      <c r="C130" s="207"/>
      <c r="D130" s="207"/>
      <c r="E130" s="207"/>
      <c r="F130" s="208"/>
      <c r="G130" s="25">
        <v>50000</v>
      </c>
      <c r="H130" s="24"/>
      <c r="I130" s="17"/>
      <c r="J130" s="24" t="s">
        <v>23</v>
      </c>
      <c r="K130" s="17"/>
      <c r="L130" s="24"/>
      <c r="M130" s="17" t="s">
        <v>44</v>
      </c>
      <c r="N130" s="22"/>
    </row>
    <row r="131" spans="1:18" s="1" customFormat="1" ht="18.75" x14ac:dyDescent="0.3">
      <c r="A131" s="19"/>
      <c r="B131" s="209"/>
      <c r="C131" s="210"/>
      <c r="D131" s="210"/>
      <c r="E131" s="210"/>
      <c r="F131" s="211"/>
      <c r="G131" s="20"/>
      <c r="H131" s="47"/>
      <c r="I131" s="52"/>
      <c r="J131" s="47"/>
      <c r="K131" s="52"/>
      <c r="L131" s="47"/>
      <c r="M131" s="20"/>
      <c r="N131" s="23"/>
    </row>
    <row r="132" spans="1:18" s="1" customFormat="1" ht="18.75" x14ac:dyDescent="0.3">
      <c r="A132" s="199" t="s">
        <v>39</v>
      </c>
      <c r="B132" s="200"/>
      <c r="C132" s="200"/>
      <c r="D132" s="200"/>
      <c r="E132" s="200"/>
      <c r="F132" s="200"/>
      <c r="G132" s="28">
        <f>SUM(G115:G131)</f>
        <v>355000</v>
      </c>
      <c r="H132" s="200"/>
      <c r="I132" s="200"/>
      <c r="J132" s="200"/>
      <c r="K132" s="200"/>
      <c r="L132" s="200"/>
      <c r="M132" s="200"/>
      <c r="N132" s="201"/>
    </row>
    <row r="133" spans="1:18" s="1" customFormat="1" ht="18.75" x14ac:dyDescent="0.3"/>
    <row r="134" spans="1:18" s="1" customFormat="1" ht="18.75" x14ac:dyDescent="0.3"/>
    <row r="135" spans="1:18" s="1" customFormat="1" ht="18.75" x14ac:dyDescent="0.3"/>
    <row r="136" spans="1:18" s="1" customFormat="1" ht="18.75" x14ac:dyDescent="0.3">
      <c r="M136" s="168" t="s">
        <v>20</v>
      </c>
      <c r="N136" s="169"/>
    </row>
    <row r="137" spans="1:18" s="30" customFormat="1" ht="20.25" x14ac:dyDescent="0.2">
      <c r="A137" s="215" t="s">
        <v>45</v>
      </c>
      <c r="B137" s="215"/>
      <c r="C137" s="215"/>
      <c r="D137" s="215"/>
      <c r="E137" s="215"/>
      <c r="F137" s="32"/>
      <c r="G137" s="32"/>
      <c r="H137" s="32"/>
      <c r="I137" s="32"/>
      <c r="J137" s="32"/>
      <c r="K137" s="32"/>
      <c r="O137" s="32"/>
      <c r="P137" s="32"/>
      <c r="Q137" s="32"/>
      <c r="R137" s="32"/>
    </row>
    <row r="138" spans="1:18" s="49" customFormat="1" ht="18.75" x14ac:dyDescent="0.2">
      <c r="A138" s="31" t="s">
        <v>70</v>
      </c>
      <c r="B138" s="31"/>
      <c r="C138" s="31"/>
      <c r="D138" s="31"/>
      <c r="E138" s="31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</row>
    <row r="139" spans="1:18" s="2" customFormat="1" ht="18.75" x14ac:dyDescent="0.3">
      <c r="A139" s="3" t="s">
        <v>3</v>
      </c>
      <c r="B139" s="4"/>
      <c r="C139" s="4"/>
      <c r="D139" s="4"/>
      <c r="E139" s="4"/>
      <c r="F139" s="4"/>
      <c r="G139" s="3" t="s">
        <v>9</v>
      </c>
      <c r="H139" s="199" t="s">
        <v>17</v>
      </c>
      <c r="I139" s="200"/>
      <c r="J139" s="200"/>
      <c r="K139" s="201"/>
      <c r="L139" s="3" t="s">
        <v>8</v>
      </c>
      <c r="M139" s="4" t="s">
        <v>6</v>
      </c>
      <c r="N139" s="3"/>
    </row>
    <row r="140" spans="1:18" s="2" customFormat="1" ht="18.75" x14ac:dyDescent="0.3">
      <c r="A140" s="5" t="s">
        <v>4</v>
      </c>
      <c r="B140" s="205" t="s">
        <v>16</v>
      </c>
      <c r="C140" s="205"/>
      <c r="D140" s="205"/>
      <c r="E140" s="205"/>
      <c r="F140" s="205"/>
      <c r="G140" s="5" t="s">
        <v>15</v>
      </c>
      <c r="H140" s="3" t="s">
        <v>7</v>
      </c>
      <c r="I140" s="6" t="s">
        <v>14</v>
      </c>
      <c r="J140" s="3" t="s">
        <v>13</v>
      </c>
      <c r="K140" s="6" t="s">
        <v>11</v>
      </c>
      <c r="L140" s="5" t="s">
        <v>9</v>
      </c>
      <c r="M140" s="6" t="s">
        <v>7</v>
      </c>
      <c r="N140" s="5" t="s">
        <v>5</v>
      </c>
    </row>
    <row r="141" spans="1:18" s="2" customFormat="1" ht="18.75" x14ac:dyDescent="0.3">
      <c r="A141" s="7"/>
      <c r="B141" s="8"/>
      <c r="C141" s="8"/>
      <c r="D141" s="8"/>
      <c r="E141" s="8"/>
      <c r="F141" s="8"/>
      <c r="G141" s="7" t="s">
        <v>10</v>
      </c>
      <c r="H141" s="7" t="s">
        <v>295</v>
      </c>
      <c r="I141" s="8" t="s">
        <v>7</v>
      </c>
      <c r="J141" s="7" t="s">
        <v>7</v>
      </c>
      <c r="K141" s="8" t="s">
        <v>12</v>
      </c>
      <c r="L141" s="7" t="s">
        <v>10</v>
      </c>
      <c r="M141" s="8"/>
      <c r="N141" s="7"/>
    </row>
    <row r="142" spans="1:18" s="1" customFormat="1" ht="18.75" x14ac:dyDescent="0.3">
      <c r="A142" s="14">
        <v>1</v>
      </c>
      <c r="B142" s="206" t="s">
        <v>72</v>
      </c>
      <c r="C142" s="207"/>
      <c r="D142" s="207"/>
      <c r="E142" s="207"/>
      <c r="F142" s="208"/>
      <c r="G142" s="15">
        <v>5000</v>
      </c>
      <c r="H142" s="24"/>
      <c r="I142" s="17"/>
      <c r="J142" s="24" t="s">
        <v>23</v>
      </c>
      <c r="K142" s="17"/>
      <c r="L142" s="22"/>
      <c r="M142" s="45" t="s">
        <v>68</v>
      </c>
      <c r="N142" s="22"/>
    </row>
    <row r="143" spans="1:18" s="1" customFormat="1" ht="18.75" x14ac:dyDescent="0.3">
      <c r="A143" s="19"/>
      <c r="B143" s="209"/>
      <c r="C143" s="210"/>
      <c r="D143" s="210"/>
      <c r="E143" s="210"/>
      <c r="F143" s="211"/>
      <c r="G143" s="20"/>
      <c r="H143" s="47"/>
      <c r="I143" s="52"/>
      <c r="J143" s="47"/>
      <c r="K143" s="52"/>
      <c r="L143" s="23"/>
      <c r="M143" s="33" t="s">
        <v>69</v>
      </c>
      <c r="N143" s="23"/>
    </row>
    <row r="144" spans="1:18" s="1" customFormat="1" ht="18.75" x14ac:dyDescent="0.3">
      <c r="A144" s="14">
        <v>2</v>
      </c>
      <c r="B144" s="206" t="s">
        <v>73</v>
      </c>
      <c r="C144" s="207"/>
      <c r="D144" s="207"/>
      <c r="E144" s="207"/>
      <c r="F144" s="208"/>
      <c r="G144" s="25">
        <v>15000</v>
      </c>
      <c r="H144" s="24" t="s">
        <v>23</v>
      </c>
      <c r="I144" s="17"/>
      <c r="J144" s="24"/>
      <c r="K144" s="17"/>
      <c r="L144" s="22"/>
      <c r="M144" s="45" t="s">
        <v>68</v>
      </c>
      <c r="N144" s="22"/>
    </row>
    <row r="145" spans="1:14" s="1" customFormat="1" ht="18.75" x14ac:dyDescent="0.3">
      <c r="A145" s="19"/>
      <c r="B145" s="209"/>
      <c r="C145" s="210"/>
      <c r="D145" s="210"/>
      <c r="E145" s="210"/>
      <c r="F145" s="211"/>
      <c r="G145" s="20"/>
      <c r="H145" s="47"/>
      <c r="I145" s="52"/>
      <c r="J145" s="47"/>
      <c r="K145" s="52"/>
      <c r="L145" s="23"/>
      <c r="M145" s="33" t="s">
        <v>69</v>
      </c>
      <c r="N145" s="23"/>
    </row>
    <row r="146" spans="1:14" s="1" customFormat="1" ht="18.75" x14ac:dyDescent="0.3">
      <c r="A146" s="24">
        <v>3</v>
      </c>
      <c r="B146" s="207" t="s">
        <v>74</v>
      </c>
      <c r="C146" s="207"/>
      <c r="D146" s="207"/>
      <c r="E146" s="207"/>
      <c r="F146" s="207"/>
      <c r="G146" s="26">
        <v>5000</v>
      </c>
      <c r="H146" s="17"/>
      <c r="I146" s="24"/>
      <c r="J146" s="17" t="s">
        <v>23</v>
      </c>
      <c r="K146" s="24"/>
      <c r="L146" s="16"/>
      <c r="M146" s="45" t="s">
        <v>68</v>
      </c>
      <c r="N146" s="18"/>
    </row>
    <row r="147" spans="1:14" s="1" customFormat="1" ht="18.75" x14ac:dyDescent="0.3">
      <c r="A147" s="23"/>
      <c r="B147" s="210"/>
      <c r="C147" s="210"/>
      <c r="D147" s="210"/>
      <c r="E147" s="210"/>
      <c r="F147" s="210"/>
      <c r="G147" s="23"/>
      <c r="H147" s="52"/>
      <c r="I147" s="47"/>
      <c r="J147" s="52"/>
      <c r="K147" s="47"/>
      <c r="L147" s="20"/>
      <c r="M147" s="47" t="s">
        <v>69</v>
      </c>
      <c r="N147" s="21"/>
    </row>
    <row r="148" spans="1:14" s="1" customFormat="1" ht="18.75" x14ac:dyDescent="0.3">
      <c r="A148" s="14">
        <v>4</v>
      </c>
      <c r="B148" s="206" t="s">
        <v>75</v>
      </c>
      <c r="C148" s="207"/>
      <c r="D148" s="207"/>
      <c r="E148" s="207"/>
      <c r="F148" s="208"/>
      <c r="G148" s="25">
        <v>5000</v>
      </c>
      <c r="H148" s="24"/>
      <c r="I148" s="17"/>
      <c r="J148" s="24" t="s">
        <v>23</v>
      </c>
      <c r="K148" s="17"/>
      <c r="L148" s="22"/>
      <c r="M148" s="45" t="s">
        <v>68</v>
      </c>
      <c r="N148" s="22"/>
    </row>
    <row r="149" spans="1:14" s="1" customFormat="1" ht="18.75" x14ac:dyDescent="0.3">
      <c r="A149" s="19"/>
      <c r="B149" s="209"/>
      <c r="C149" s="210"/>
      <c r="D149" s="210"/>
      <c r="E149" s="210"/>
      <c r="F149" s="211"/>
      <c r="G149" s="20"/>
      <c r="H149" s="47"/>
      <c r="I149" s="52"/>
      <c r="J149" s="47"/>
      <c r="K149" s="52"/>
      <c r="L149" s="23"/>
      <c r="M149" s="33" t="s">
        <v>69</v>
      </c>
      <c r="N149" s="23"/>
    </row>
    <row r="150" spans="1:14" s="1" customFormat="1" ht="18.75" x14ac:dyDescent="0.3">
      <c r="A150" s="14">
        <v>5</v>
      </c>
      <c r="B150" s="206" t="s">
        <v>76</v>
      </c>
      <c r="C150" s="207"/>
      <c r="D150" s="207"/>
      <c r="E150" s="207"/>
      <c r="F150" s="208"/>
      <c r="G150" s="25">
        <v>5000</v>
      </c>
      <c r="H150" s="24"/>
      <c r="I150" s="17"/>
      <c r="J150" s="24" t="s">
        <v>23</v>
      </c>
      <c r="K150" s="17"/>
      <c r="L150" s="22"/>
      <c r="M150" s="45" t="s">
        <v>68</v>
      </c>
      <c r="N150" s="22"/>
    </row>
    <row r="151" spans="1:14" s="1" customFormat="1" ht="18.75" x14ac:dyDescent="0.3">
      <c r="A151" s="37"/>
      <c r="B151" s="217"/>
      <c r="C151" s="218"/>
      <c r="D151" s="218"/>
      <c r="E151" s="218"/>
      <c r="F151" s="219"/>
      <c r="G151" s="44"/>
      <c r="H151" s="39"/>
      <c r="I151" s="40"/>
      <c r="J151" s="39"/>
      <c r="K151" s="40"/>
      <c r="L151" s="34"/>
      <c r="M151" s="39" t="s">
        <v>69</v>
      </c>
      <c r="N151" s="43"/>
    </row>
    <row r="152" spans="1:14" s="1" customFormat="1" ht="18.75" x14ac:dyDescent="0.3">
      <c r="A152" s="14">
        <v>6</v>
      </c>
      <c r="B152" s="206" t="s">
        <v>77</v>
      </c>
      <c r="C152" s="207"/>
      <c r="D152" s="207"/>
      <c r="E152" s="207"/>
      <c r="F152" s="208"/>
      <c r="G152" s="25">
        <v>5000</v>
      </c>
      <c r="H152" s="24"/>
      <c r="I152" s="17"/>
      <c r="J152" s="24" t="s">
        <v>23</v>
      </c>
      <c r="K152" s="17"/>
      <c r="L152" s="22"/>
      <c r="M152" s="45" t="s">
        <v>68</v>
      </c>
      <c r="N152" s="22"/>
    </row>
    <row r="153" spans="1:14" s="1" customFormat="1" ht="18.75" x14ac:dyDescent="0.3">
      <c r="A153" s="19"/>
      <c r="B153" s="209"/>
      <c r="C153" s="210"/>
      <c r="D153" s="210"/>
      <c r="E153" s="210"/>
      <c r="F153" s="211"/>
      <c r="G153" s="20"/>
      <c r="H153" s="47"/>
      <c r="I153" s="52"/>
      <c r="J153" s="47"/>
      <c r="K153" s="52"/>
      <c r="L153" s="23"/>
      <c r="M153" s="33" t="s">
        <v>69</v>
      </c>
      <c r="N153" s="23"/>
    </row>
    <row r="154" spans="1:14" s="1" customFormat="1" ht="18.75" x14ac:dyDescent="0.3">
      <c r="A154" s="14">
        <v>7</v>
      </c>
      <c r="B154" s="206" t="s">
        <v>78</v>
      </c>
      <c r="C154" s="207"/>
      <c r="D154" s="207"/>
      <c r="E154" s="207"/>
      <c r="F154" s="208"/>
      <c r="G154" s="25">
        <v>5000</v>
      </c>
      <c r="H154" s="24"/>
      <c r="I154" s="17"/>
      <c r="J154" s="24" t="s">
        <v>23</v>
      </c>
      <c r="K154" s="17"/>
      <c r="L154" s="22"/>
      <c r="M154" s="45" t="s">
        <v>68</v>
      </c>
      <c r="N154" s="22"/>
    </row>
    <row r="155" spans="1:14" s="1" customFormat="1" ht="18.75" x14ac:dyDescent="0.3">
      <c r="A155" s="19"/>
      <c r="B155" s="209"/>
      <c r="C155" s="210"/>
      <c r="D155" s="210"/>
      <c r="E155" s="210"/>
      <c r="F155" s="211"/>
      <c r="G155" s="20"/>
      <c r="H155" s="47"/>
      <c r="I155" s="52"/>
      <c r="J155" s="47"/>
      <c r="K155" s="52"/>
      <c r="L155" s="23"/>
      <c r="M155" s="33" t="s">
        <v>69</v>
      </c>
      <c r="N155" s="23"/>
    </row>
    <row r="156" spans="1:14" s="1" customFormat="1" ht="18.75" x14ac:dyDescent="0.3">
      <c r="A156" s="24">
        <v>8</v>
      </c>
      <c r="B156" s="206" t="s">
        <v>79</v>
      </c>
      <c r="C156" s="207"/>
      <c r="D156" s="207"/>
      <c r="E156" s="207"/>
      <c r="F156" s="208"/>
      <c r="G156" s="53">
        <v>1315600</v>
      </c>
      <c r="H156" s="24"/>
      <c r="I156" s="17" t="s">
        <v>23</v>
      </c>
      <c r="J156" s="24"/>
      <c r="K156" s="17"/>
      <c r="L156" s="50"/>
      <c r="M156" s="24" t="s">
        <v>71</v>
      </c>
      <c r="N156" s="18"/>
    </row>
    <row r="157" spans="1:14" s="1" customFormat="1" ht="18.75" x14ac:dyDescent="0.3">
      <c r="A157" s="47"/>
      <c r="B157" s="179"/>
      <c r="C157" s="223"/>
      <c r="D157" s="223"/>
      <c r="E157" s="223"/>
      <c r="F157" s="180"/>
      <c r="G157" s="54"/>
      <c r="H157" s="47"/>
      <c r="I157" s="52"/>
      <c r="J157" s="47"/>
      <c r="K157" s="52"/>
      <c r="L157" s="19"/>
      <c r="M157" s="47" t="s">
        <v>69</v>
      </c>
      <c r="N157" s="21"/>
    </row>
    <row r="158" spans="1:14" s="1" customFormat="1" ht="18.75" x14ac:dyDescent="0.3">
      <c r="A158" s="14">
        <v>9</v>
      </c>
      <c r="B158" s="206" t="s">
        <v>80</v>
      </c>
      <c r="C158" s="207"/>
      <c r="D158" s="207"/>
      <c r="E158" s="207"/>
      <c r="F158" s="208"/>
      <c r="G158" s="25">
        <v>572000</v>
      </c>
      <c r="H158" s="24"/>
      <c r="I158" s="17" t="s">
        <v>23</v>
      </c>
      <c r="J158" s="24"/>
      <c r="K158" s="17"/>
      <c r="L158" s="50"/>
      <c r="M158" s="24" t="s">
        <v>71</v>
      </c>
      <c r="N158" s="18"/>
    </row>
    <row r="159" spans="1:14" s="1" customFormat="1" ht="18.75" x14ac:dyDescent="0.3">
      <c r="A159" s="46"/>
      <c r="B159" s="179"/>
      <c r="C159" s="223"/>
      <c r="D159" s="223"/>
      <c r="E159" s="223"/>
      <c r="F159" s="180"/>
      <c r="G159" s="56"/>
      <c r="H159" s="47"/>
      <c r="I159" s="52"/>
      <c r="J159" s="47"/>
      <c r="K159" s="52"/>
      <c r="L159" s="19"/>
      <c r="M159" s="47" t="s">
        <v>69</v>
      </c>
      <c r="N159" s="21"/>
    </row>
    <row r="160" spans="1:14" s="1" customFormat="1" ht="18.75" x14ac:dyDescent="0.3">
      <c r="A160" s="14">
        <v>10</v>
      </c>
      <c r="B160" s="206" t="s">
        <v>81</v>
      </c>
      <c r="C160" s="207"/>
      <c r="D160" s="207"/>
      <c r="E160" s="207"/>
      <c r="F160" s="208"/>
      <c r="G160" s="25">
        <v>820000</v>
      </c>
      <c r="H160" s="24"/>
      <c r="I160" s="17" t="s">
        <v>23</v>
      </c>
      <c r="J160" s="24"/>
      <c r="K160" s="17"/>
      <c r="L160" s="50"/>
      <c r="M160" s="24" t="s">
        <v>71</v>
      </c>
      <c r="N160" s="18"/>
    </row>
    <row r="161" spans="1:18" s="1" customFormat="1" ht="18.75" x14ac:dyDescent="0.3">
      <c r="A161" s="46"/>
      <c r="B161" s="179"/>
      <c r="C161" s="223"/>
      <c r="D161" s="223"/>
      <c r="E161" s="223"/>
      <c r="F161" s="180"/>
      <c r="G161" s="56"/>
      <c r="H161" s="47"/>
      <c r="I161" s="52"/>
      <c r="J161" s="47"/>
      <c r="K161" s="52"/>
      <c r="L161" s="19"/>
      <c r="M161" s="47" t="s">
        <v>69</v>
      </c>
      <c r="N161" s="21"/>
    </row>
    <row r="162" spans="1:18" s="1" customFormat="1" ht="18.75" x14ac:dyDescent="0.3"/>
    <row r="163" spans="1:18" s="1" customFormat="1" ht="18.75" x14ac:dyDescent="0.3">
      <c r="M163" s="168" t="s">
        <v>20</v>
      </c>
      <c r="N163" s="169"/>
    </row>
    <row r="164" spans="1:18" s="30" customFormat="1" ht="20.25" x14ac:dyDescent="0.2">
      <c r="A164" s="215" t="s">
        <v>45</v>
      </c>
      <c r="B164" s="215"/>
      <c r="C164" s="215"/>
      <c r="D164" s="215"/>
      <c r="E164" s="215"/>
      <c r="F164" s="32"/>
      <c r="G164" s="32"/>
      <c r="H164" s="32"/>
      <c r="I164" s="32"/>
      <c r="J164" s="32"/>
      <c r="K164" s="32"/>
      <c r="O164" s="32"/>
      <c r="P164" s="32"/>
      <c r="Q164" s="32"/>
      <c r="R164" s="32"/>
    </row>
    <row r="165" spans="1:18" s="49" customFormat="1" ht="18.75" x14ac:dyDescent="0.2">
      <c r="A165" s="31" t="s">
        <v>70</v>
      </c>
      <c r="B165" s="31"/>
      <c r="C165" s="31"/>
      <c r="D165" s="31"/>
      <c r="E165" s="31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</row>
    <row r="166" spans="1:18" s="2" customFormat="1" ht="18.75" x14ac:dyDescent="0.3">
      <c r="A166" s="3" t="s">
        <v>3</v>
      </c>
      <c r="B166" s="4"/>
      <c r="C166" s="4"/>
      <c r="D166" s="4"/>
      <c r="E166" s="4"/>
      <c r="F166" s="4"/>
      <c r="G166" s="3" t="s">
        <v>9</v>
      </c>
      <c r="H166" s="199" t="s">
        <v>17</v>
      </c>
      <c r="I166" s="200"/>
      <c r="J166" s="200"/>
      <c r="K166" s="201"/>
      <c r="L166" s="3" t="s">
        <v>8</v>
      </c>
      <c r="M166" s="4" t="s">
        <v>6</v>
      </c>
      <c r="N166" s="3"/>
    </row>
    <row r="167" spans="1:18" s="2" customFormat="1" ht="18.75" x14ac:dyDescent="0.3">
      <c r="A167" s="5" t="s">
        <v>4</v>
      </c>
      <c r="B167" s="205" t="s">
        <v>16</v>
      </c>
      <c r="C167" s="205"/>
      <c r="D167" s="205"/>
      <c r="E167" s="205"/>
      <c r="F167" s="205"/>
      <c r="G167" s="5" t="s">
        <v>15</v>
      </c>
      <c r="H167" s="3" t="s">
        <v>7</v>
      </c>
      <c r="I167" s="6" t="s">
        <v>14</v>
      </c>
      <c r="J167" s="3" t="s">
        <v>13</v>
      </c>
      <c r="K167" s="6" t="s">
        <v>11</v>
      </c>
      <c r="L167" s="5" t="s">
        <v>9</v>
      </c>
      <c r="M167" s="6" t="s">
        <v>7</v>
      </c>
      <c r="N167" s="5" t="s">
        <v>5</v>
      </c>
    </row>
    <row r="168" spans="1:18" s="2" customFormat="1" ht="18.75" x14ac:dyDescent="0.3">
      <c r="A168" s="7"/>
      <c r="B168" s="8"/>
      <c r="C168" s="8"/>
      <c r="D168" s="8"/>
      <c r="E168" s="8"/>
      <c r="F168" s="8"/>
      <c r="G168" s="7" t="s">
        <v>10</v>
      </c>
      <c r="H168" s="7" t="s">
        <v>295</v>
      </c>
      <c r="I168" s="8" t="s">
        <v>7</v>
      </c>
      <c r="J168" s="7" t="s">
        <v>7</v>
      </c>
      <c r="K168" s="8" t="s">
        <v>12</v>
      </c>
      <c r="L168" s="7" t="s">
        <v>10</v>
      </c>
      <c r="M168" s="8"/>
      <c r="N168" s="7"/>
    </row>
    <row r="169" spans="1:18" s="1" customFormat="1" ht="18.75" x14ac:dyDescent="0.3">
      <c r="A169" s="24">
        <v>11</v>
      </c>
      <c r="B169" s="206" t="s">
        <v>82</v>
      </c>
      <c r="C169" s="207"/>
      <c r="D169" s="207"/>
      <c r="E169" s="207"/>
      <c r="F169" s="208"/>
      <c r="G169" s="53">
        <v>860000</v>
      </c>
      <c r="H169" s="24"/>
      <c r="I169" s="17" t="s">
        <v>23</v>
      </c>
      <c r="J169" s="24"/>
      <c r="K169" s="17"/>
      <c r="L169" s="50"/>
      <c r="M169" s="24" t="s">
        <v>71</v>
      </c>
      <c r="N169" s="18"/>
    </row>
    <row r="170" spans="1:18" s="1" customFormat="1" ht="18.75" x14ac:dyDescent="0.3">
      <c r="A170" s="47"/>
      <c r="B170" s="179"/>
      <c r="C170" s="223"/>
      <c r="D170" s="223"/>
      <c r="E170" s="223"/>
      <c r="F170" s="180"/>
      <c r="G170" s="54"/>
      <c r="H170" s="47"/>
      <c r="I170" s="52"/>
      <c r="J170" s="47"/>
      <c r="K170" s="52"/>
      <c r="L170" s="19"/>
      <c r="M170" s="47" t="s">
        <v>69</v>
      </c>
      <c r="N170" s="21"/>
    </row>
    <row r="171" spans="1:18" s="1" customFormat="1" ht="18.75" x14ac:dyDescent="0.3">
      <c r="A171" s="14">
        <v>12</v>
      </c>
      <c r="B171" s="206" t="s">
        <v>83</v>
      </c>
      <c r="C171" s="207"/>
      <c r="D171" s="207"/>
      <c r="E171" s="207"/>
      <c r="F171" s="208"/>
      <c r="G171" s="25">
        <v>100000</v>
      </c>
      <c r="H171" s="24"/>
      <c r="I171" s="17"/>
      <c r="J171" s="24" t="s">
        <v>23</v>
      </c>
      <c r="K171" s="17"/>
      <c r="L171" s="50"/>
      <c r="M171" s="24" t="s">
        <v>71</v>
      </c>
      <c r="N171" s="18"/>
    </row>
    <row r="172" spans="1:18" s="1" customFormat="1" ht="18.75" x14ac:dyDescent="0.3">
      <c r="A172" s="37"/>
      <c r="B172" s="217" t="s">
        <v>84</v>
      </c>
      <c r="C172" s="218"/>
      <c r="D172" s="218"/>
      <c r="E172" s="218"/>
      <c r="F172" s="219"/>
      <c r="G172" s="44"/>
      <c r="H172" s="39"/>
      <c r="I172" s="40"/>
      <c r="J172" s="39"/>
      <c r="K172" s="40"/>
      <c r="L172" s="34"/>
      <c r="M172" s="39" t="s">
        <v>69</v>
      </c>
      <c r="N172" s="43"/>
    </row>
    <row r="173" spans="1:18" s="1" customFormat="1" ht="18.75" x14ac:dyDescent="0.3">
      <c r="A173" s="46"/>
      <c r="B173" s="209"/>
      <c r="C173" s="210"/>
      <c r="D173" s="210"/>
      <c r="E173" s="210"/>
      <c r="F173" s="211"/>
      <c r="G173" s="56"/>
      <c r="H173" s="47"/>
      <c r="I173" s="52"/>
      <c r="J173" s="47"/>
      <c r="K173" s="52"/>
      <c r="L173" s="19"/>
      <c r="M173" s="47"/>
      <c r="N173" s="21"/>
    </row>
    <row r="174" spans="1:18" s="1" customFormat="1" ht="18.75" x14ac:dyDescent="0.3">
      <c r="A174" s="14">
        <v>13</v>
      </c>
      <c r="B174" s="206" t="s">
        <v>85</v>
      </c>
      <c r="C174" s="207"/>
      <c r="D174" s="207"/>
      <c r="E174" s="207"/>
      <c r="F174" s="208"/>
      <c r="G174" s="25">
        <v>50000</v>
      </c>
      <c r="H174" s="24"/>
      <c r="I174" s="17"/>
      <c r="J174" s="24" t="s">
        <v>23</v>
      </c>
      <c r="K174" s="17"/>
      <c r="L174" s="50"/>
      <c r="M174" s="24" t="s">
        <v>71</v>
      </c>
      <c r="N174" s="18"/>
    </row>
    <row r="175" spans="1:18" s="1" customFormat="1" ht="18.75" x14ac:dyDescent="0.3">
      <c r="A175" s="37"/>
      <c r="B175" s="217" t="s">
        <v>86</v>
      </c>
      <c r="C175" s="218"/>
      <c r="D175" s="218"/>
      <c r="E175" s="218"/>
      <c r="F175" s="219"/>
      <c r="G175" s="44"/>
      <c r="H175" s="39"/>
      <c r="I175" s="40"/>
      <c r="J175" s="39"/>
      <c r="K175" s="40"/>
      <c r="L175" s="34"/>
      <c r="M175" s="39" t="s">
        <v>69</v>
      </c>
      <c r="N175" s="43"/>
    </row>
    <row r="176" spans="1:18" s="1" customFormat="1" ht="18.75" x14ac:dyDescent="0.3">
      <c r="A176" s="46"/>
      <c r="B176" s="209"/>
      <c r="C176" s="210"/>
      <c r="D176" s="210"/>
      <c r="E176" s="210"/>
      <c r="F176" s="211"/>
      <c r="G176" s="56"/>
      <c r="H176" s="23"/>
      <c r="I176" s="20"/>
      <c r="J176" s="23"/>
      <c r="K176" s="20"/>
      <c r="L176" s="19"/>
      <c r="M176" s="47"/>
      <c r="N176" s="21"/>
    </row>
    <row r="177" spans="1:18" s="1" customFormat="1" ht="18.75" x14ac:dyDescent="0.3">
      <c r="A177" s="199" t="s">
        <v>39</v>
      </c>
      <c r="B177" s="200"/>
      <c r="C177" s="200"/>
      <c r="D177" s="200"/>
      <c r="E177" s="200"/>
      <c r="F177" s="200"/>
      <c r="G177" s="28">
        <f>SUM(G142:G176)</f>
        <v>3762600</v>
      </c>
      <c r="H177" s="200"/>
      <c r="I177" s="200"/>
      <c r="J177" s="200"/>
      <c r="K177" s="200"/>
      <c r="L177" s="200"/>
      <c r="M177" s="200"/>
      <c r="N177" s="201"/>
    </row>
    <row r="178" spans="1:18" s="1" customFormat="1" ht="18.75" x14ac:dyDescent="0.3"/>
    <row r="179" spans="1:18" s="1" customFormat="1" ht="18.75" x14ac:dyDescent="0.3"/>
    <row r="180" spans="1:18" s="1" customFormat="1" ht="18.75" x14ac:dyDescent="0.3"/>
    <row r="181" spans="1:18" s="1" customFormat="1" ht="18.75" x14ac:dyDescent="0.3"/>
    <row r="182" spans="1:18" s="1" customFormat="1" ht="18.75" x14ac:dyDescent="0.3"/>
    <row r="183" spans="1:18" s="1" customFormat="1" ht="18.75" x14ac:dyDescent="0.3"/>
    <row r="184" spans="1:18" s="1" customFormat="1" ht="18.75" x14ac:dyDescent="0.3"/>
    <row r="185" spans="1:18" s="1" customFormat="1" ht="18.75" x14ac:dyDescent="0.3"/>
    <row r="186" spans="1:18" s="1" customFormat="1" ht="18.75" x14ac:dyDescent="0.3"/>
    <row r="187" spans="1:18" s="1" customFormat="1" ht="18.75" x14ac:dyDescent="0.3"/>
    <row r="188" spans="1:18" s="1" customFormat="1" ht="18.75" x14ac:dyDescent="0.3"/>
    <row r="189" spans="1:18" s="1" customFormat="1" ht="18.75" x14ac:dyDescent="0.3"/>
    <row r="190" spans="1:18" s="1" customFormat="1" ht="18.75" x14ac:dyDescent="0.3">
      <c r="M190" s="168" t="s">
        <v>20</v>
      </c>
      <c r="N190" s="169"/>
    </row>
    <row r="191" spans="1:18" s="48" customFormat="1" ht="18.75" x14ac:dyDescent="0.2">
      <c r="A191" s="215" t="s">
        <v>45</v>
      </c>
      <c r="B191" s="215"/>
      <c r="C191" s="215"/>
      <c r="D191" s="215"/>
      <c r="E191" s="215"/>
      <c r="F191" s="60"/>
      <c r="G191" s="60"/>
      <c r="H191" s="60"/>
      <c r="I191" s="60"/>
      <c r="J191" s="60"/>
      <c r="K191" s="60"/>
      <c r="O191" s="60"/>
      <c r="P191" s="60"/>
      <c r="Q191" s="60"/>
      <c r="R191" s="60"/>
    </row>
    <row r="192" spans="1:18" s="1" customFormat="1" ht="18.75" x14ac:dyDescent="0.3">
      <c r="A192" s="220" t="s">
        <v>87</v>
      </c>
      <c r="B192" s="220"/>
      <c r="C192" s="220"/>
      <c r="D192" s="220"/>
    </row>
    <row r="193" spans="1:14" s="1" customFormat="1" ht="18.75" x14ac:dyDescent="0.3">
      <c r="A193" s="3" t="s">
        <v>3</v>
      </c>
      <c r="B193" s="58"/>
      <c r="C193" s="59"/>
      <c r="D193" s="140" t="s">
        <v>88</v>
      </c>
      <c r="E193" s="135"/>
      <c r="F193" s="136"/>
      <c r="G193" s="3" t="s">
        <v>9</v>
      </c>
      <c r="H193" s="199" t="s">
        <v>17</v>
      </c>
      <c r="I193" s="200"/>
      <c r="J193" s="200"/>
      <c r="K193" s="201"/>
      <c r="L193" s="3" t="s">
        <v>8</v>
      </c>
      <c r="M193" s="4" t="s">
        <v>6</v>
      </c>
      <c r="N193" s="3"/>
    </row>
    <row r="194" spans="1:14" s="1" customFormat="1" ht="18.75" x14ac:dyDescent="0.3">
      <c r="A194" s="5" t="s">
        <v>4</v>
      </c>
      <c r="B194" s="230" t="s">
        <v>16</v>
      </c>
      <c r="C194" s="231"/>
      <c r="D194" s="230" t="s">
        <v>89</v>
      </c>
      <c r="E194" s="205"/>
      <c r="F194" s="231"/>
      <c r="G194" s="5" t="s">
        <v>15</v>
      </c>
      <c r="H194" s="3" t="s">
        <v>7</v>
      </c>
      <c r="I194" s="6" t="s">
        <v>14</v>
      </c>
      <c r="J194" s="3" t="s">
        <v>13</v>
      </c>
      <c r="K194" s="6" t="s">
        <v>11</v>
      </c>
      <c r="L194" s="5" t="s">
        <v>9</v>
      </c>
      <c r="M194" s="6" t="s">
        <v>7</v>
      </c>
      <c r="N194" s="5" t="s">
        <v>5</v>
      </c>
    </row>
    <row r="195" spans="1:14" s="1" customFormat="1" ht="18.75" x14ac:dyDescent="0.3">
      <c r="A195" s="7"/>
      <c r="B195" s="61"/>
      <c r="C195" s="62"/>
      <c r="D195" s="61"/>
      <c r="E195" s="63"/>
      <c r="F195" s="62"/>
      <c r="G195" s="7" t="s">
        <v>10</v>
      </c>
      <c r="H195" s="7" t="s">
        <v>295</v>
      </c>
      <c r="I195" s="8" t="s">
        <v>7</v>
      </c>
      <c r="J195" s="7" t="s">
        <v>7</v>
      </c>
      <c r="K195" s="8" t="s">
        <v>12</v>
      </c>
      <c r="L195" s="7" t="s">
        <v>10</v>
      </c>
      <c r="M195" s="8"/>
      <c r="N195" s="7"/>
    </row>
    <row r="196" spans="1:14" s="1" customFormat="1" ht="18.75" x14ac:dyDescent="0.3">
      <c r="A196" s="14">
        <v>1</v>
      </c>
      <c r="B196" s="160" t="s">
        <v>90</v>
      </c>
      <c r="C196" s="161"/>
      <c r="D196" s="229" t="s">
        <v>91</v>
      </c>
      <c r="E196" s="229"/>
      <c r="F196" s="229"/>
      <c r="G196" s="64">
        <v>61560</v>
      </c>
      <c r="H196" s="109"/>
      <c r="I196" s="109" t="s">
        <v>23</v>
      </c>
      <c r="J196" s="109"/>
      <c r="K196" s="109"/>
      <c r="L196" s="69"/>
      <c r="M196" s="70" t="s">
        <v>100</v>
      </c>
      <c r="N196" s="69"/>
    </row>
    <row r="197" spans="1:14" s="1" customFormat="1" ht="18.75" x14ac:dyDescent="0.3">
      <c r="A197" s="34"/>
      <c r="B197" s="67"/>
      <c r="C197" s="68"/>
      <c r="D197" s="229" t="s">
        <v>92</v>
      </c>
      <c r="E197" s="229"/>
      <c r="F197" s="229"/>
      <c r="G197" s="64">
        <v>3000</v>
      </c>
      <c r="H197" s="109"/>
      <c r="I197" s="109"/>
      <c r="J197" s="109" t="s">
        <v>23</v>
      </c>
      <c r="K197" s="109"/>
      <c r="L197" s="69"/>
      <c r="M197" s="70" t="s">
        <v>100</v>
      </c>
      <c r="N197" s="69"/>
    </row>
    <row r="198" spans="1:14" s="1" customFormat="1" ht="18.75" x14ac:dyDescent="0.3">
      <c r="A198" s="34"/>
      <c r="B198" s="67"/>
      <c r="C198" s="68"/>
      <c r="D198" s="229" t="s">
        <v>93</v>
      </c>
      <c r="E198" s="229"/>
      <c r="F198" s="229"/>
      <c r="G198" s="64">
        <v>8925600</v>
      </c>
      <c r="H198" s="109"/>
      <c r="I198" s="109" t="s">
        <v>23</v>
      </c>
      <c r="J198" s="109"/>
      <c r="K198" s="109"/>
      <c r="L198" s="69"/>
      <c r="M198" s="70" t="s">
        <v>101</v>
      </c>
      <c r="N198" s="69"/>
    </row>
    <row r="199" spans="1:14" s="1" customFormat="1" ht="18.75" x14ac:dyDescent="0.3">
      <c r="A199" s="34"/>
      <c r="B199" s="67"/>
      <c r="C199" s="68"/>
      <c r="D199" s="229" t="s">
        <v>94</v>
      </c>
      <c r="E199" s="229"/>
      <c r="F199" s="229"/>
      <c r="G199" s="64">
        <v>2272800</v>
      </c>
      <c r="H199" s="109"/>
      <c r="I199" s="109" t="s">
        <v>23</v>
      </c>
      <c r="J199" s="109"/>
      <c r="K199" s="109"/>
      <c r="L199" s="69"/>
      <c r="M199" s="70" t="s">
        <v>101</v>
      </c>
      <c r="N199" s="69"/>
    </row>
    <row r="200" spans="1:14" s="1" customFormat="1" ht="18.75" x14ac:dyDescent="0.3">
      <c r="A200" s="34"/>
      <c r="B200" s="67"/>
      <c r="C200" s="68"/>
      <c r="D200" s="229" t="s">
        <v>95</v>
      </c>
      <c r="E200" s="229"/>
      <c r="F200" s="229"/>
      <c r="G200" s="64">
        <v>72000</v>
      </c>
      <c r="H200" s="109"/>
      <c r="I200" s="109" t="s">
        <v>23</v>
      </c>
      <c r="J200" s="109"/>
      <c r="K200" s="109"/>
      <c r="L200" s="69"/>
      <c r="M200" s="70" t="s">
        <v>101</v>
      </c>
      <c r="N200" s="69"/>
    </row>
    <row r="201" spans="1:14" s="1" customFormat="1" ht="18.75" x14ac:dyDescent="0.3">
      <c r="A201" s="34"/>
      <c r="B201" s="67"/>
      <c r="C201" s="68"/>
      <c r="D201" s="229" t="s">
        <v>96</v>
      </c>
      <c r="E201" s="229"/>
      <c r="F201" s="229"/>
      <c r="G201" s="64">
        <v>554480</v>
      </c>
      <c r="H201" s="109"/>
      <c r="I201" s="109" t="s">
        <v>23</v>
      </c>
      <c r="J201" s="109"/>
      <c r="K201" s="109"/>
      <c r="L201" s="69"/>
      <c r="M201" s="45" t="s">
        <v>100</v>
      </c>
      <c r="N201" s="69"/>
    </row>
    <row r="202" spans="1:14" s="1" customFormat="1" ht="19.5" customHeight="1" x14ac:dyDescent="0.3">
      <c r="A202" s="34"/>
      <c r="B202" s="67"/>
      <c r="C202" s="68"/>
      <c r="D202" s="224" t="s">
        <v>97</v>
      </c>
      <c r="E202" s="224"/>
      <c r="F202" s="224"/>
      <c r="G202" s="65">
        <v>90000</v>
      </c>
      <c r="H202" s="24"/>
      <c r="I202" s="24" t="s">
        <v>23</v>
      </c>
      <c r="J202" s="24"/>
      <c r="K202" s="24"/>
      <c r="L202" s="22"/>
      <c r="M202" s="45" t="s">
        <v>102</v>
      </c>
      <c r="N202" s="22"/>
    </row>
    <row r="203" spans="1:14" s="1" customFormat="1" ht="18.75" x14ac:dyDescent="0.3">
      <c r="A203" s="34"/>
      <c r="B203" s="67"/>
      <c r="C203" s="66"/>
      <c r="D203" s="225" t="s">
        <v>98</v>
      </c>
      <c r="E203" s="226"/>
      <c r="F203" s="226"/>
      <c r="G203" s="71">
        <v>320000</v>
      </c>
      <c r="H203" s="55" t="s">
        <v>23</v>
      </c>
      <c r="I203" s="24"/>
      <c r="J203" s="17"/>
      <c r="K203" s="24"/>
      <c r="L203" s="16"/>
      <c r="M203" s="213" t="s">
        <v>100</v>
      </c>
      <c r="N203" s="22"/>
    </row>
    <row r="204" spans="1:14" s="1" customFormat="1" ht="18.75" x14ac:dyDescent="0.3">
      <c r="A204" s="19"/>
      <c r="B204" s="19"/>
      <c r="C204" s="20"/>
      <c r="D204" s="227" t="s">
        <v>99</v>
      </c>
      <c r="E204" s="228"/>
      <c r="F204" s="228"/>
      <c r="G204" s="19"/>
      <c r="H204" s="51"/>
      <c r="I204" s="47"/>
      <c r="J204" s="52"/>
      <c r="K204" s="47"/>
      <c r="L204" s="20"/>
      <c r="M204" s="214"/>
      <c r="N204" s="23"/>
    </row>
    <row r="205" spans="1:14" s="1" customFormat="1" ht="18.75" x14ac:dyDescent="0.3">
      <c r="A205" s="199" t="s">
        <v>39</v>
      </c>
      <c r="B205" s="200"/>
      <c r="C205" s="200"/>
      <c r="D205" s="200"/>
      <c r="E205" s="200"/>
      <c r="F205" s="200"/>
      <c r="G205" s="28">
        <f>SUM(G196:G204)</f>
        <v>12299440</v>
      </c>
      <c r="H205" s="200"/>
      <c r="I205" s="200"/>
      <c r="J205" s="200"/>
      <c r="K205" s="200"/>
      <c r="L205" s="200"/>
      <c r="M205" s="200"/>
      <c r="N205" s="201"/>
    </row>
    <row r="206" spans="1:14" s="1" customFormat="1" ht="18.75" x14ac:dyDescent="0.3"/>
    <row r="207" spans="1:14" s="1" customFormat="1" ht="18.75" x14ac:dyDescent="0.3"/>
    <row r="208" spans="1:14" s="1" customFormat="1" ht="18.75" x14ac:dyDescent="0.3"/>
    <row r="209" s="1" customFormat="1" ht="18.75" x14ac:dyDescent="0.3"/>
    <row r="210" s="1" customFormat="1" ht="18.75" x14ac:dyDescent="0.3"/>
    <row r="211" s="1" customFormat="1" ht="18.75" x14ac:dyDescent="0.3"/>
    <row r="212" s="1" customFormat="1" ht="18.75" x14ac:dyDescent="0.3"/>
    <row r="213" s="1" customFormat="1" ht="18.75" x14ac:dyDescent="0.3"/>
    <row r="214" s="1" customFormat="1" ht="18.75" x14ac:dyDescent="0.3"/>
    <row r="215" s="1" customFormat="1" ht="18.75" x14ac:dyDescent="0.3"/>
    <row r="216" s="1" customFormat="1" ht="18.75" x14ac:dyDescent="0.3"/>
    <row r="217" s="1" customFormat="1" ht="18.75" x14ac:dyDescent="0.3"/>
    <row r="218" s="1" customFormat="1" ht="18.75" x14ac:dyDescent="0.3"/>
    <row r="219" s="1" customFormat="1" ht="18.75" x14ac:dyDescent="0.3"/>
    <row r="220" s="1" customFormat="1" ht="18.75" x14ac:dyDescent="0.3"/>
    <row r="221" s="1" customFormat="1" ht="18.75" x14ac:dyDescent="0.3"/>
    <row r="222" s="1" customFormat="1" ht="18.75" x14ac:dyDescent="0.3"/>
    <row r="223" s="1" customFormat="1" ht="18.75" x14ac:dyDescent="0.3"/>
    <row r="224" s="1" customFormat="1" ht="18.75" x14ac:dyDescent="0.3"/>
    <row r="225" s="1" customFormat="1" ht="18.75" x14ac:dyDescent="0.3"/>
    <row r="226" s="1" customFormat="1" ht="18.75" x14ac:dyDescent="0.3"/>
    <row r="227" s="1" customFormat="1" ht="18.75" x14ac:dyDescent="0.3"/>
    <row r="228" s="1" customFormat="1" ht="18.75" x14ac:dyDescent="0.3"/>
    <row r="229" s="1" customFormat="1" ht="18.75" x14ac:dyDescent="0.3"/>
    <row r="230" s="1" customFormat="1" ht="18.75" x14ac:dyDescent="0.3"/>
    <row r="231" s="1" customFormat="1" ht="18.75" x14ac:dyDescent="0.3"/>
    <row r="232" s="1" customFormat="1" ht="18.75" x14ac:dyDescent="0.3"/>
    <row r="233" s="1" customFormat="1" ht="18.75" x14ac:dyDescent="0.3"/>
    <row r="234" s="1" customFormat="1" ht="18.75" x14ac:dyDescent="0.3"/>
    <row r="235" s="1" customFormat="1" ht="18.75" x14ac:dyDescent="0.3"/>
    <row r="236" s="1" customFormat="1" ht="18.75" x14ac:dyDescent="0.3"/>
    <row r="237" s="1" customFormat="1" ht="18.75" x14ac:dyDescent="0.3"/>
    <row r="238" s="1" customFormat="1" ht="18.75" x14ac:dyDescent="0.3"/>
    <row r="239" s="1" customFormat="1" ht="18.75" x14ac:dyDescent="0.3"/>
    <row r="240" s="1" customFormat="1" ht="18.75" x14ac:dyDescent="0.3"/>
    <row r="241" s="1" customFormat="1" ht="18.75" x14ac:dyDescent="0.3"/>
    <row r="242" s="1" customFormat="1" ht="18.75" x14ac:dyDescent="0.3"/>
    <row r="243" s="1" customFormat="1" ht="18.75" x14ac:dyDescent="0.3"/>
    <row r="244" s="1" customFormat="1" ht="18.75" x14ac:dyDescent="0.3"/>
    <row r="245" s="1" customFormat="1" ht="18.75" x14ac:dyDescent="0.3"/>
    <row r="246" s="1" customFormat="1" ht="18.75" x14ac:dyDescent="0.3"/>
    <row r="247" s="1" customFormat="1" ht="18.75" x14ac:dyDescent="0.3"/>
    <row r="248" s="1" customFormat="1" ht="18.75" x14ac:dyDescent="0.3"/>
    <row r="249" s="1" customFormat="1" ht="18.75" x14ac:dyDescent="0.3"/>
    <row r="250" s="1" customFormat="1" ht="18.75" x14ac:dyDescent="0.3"/>
    <row r="251" s="1" customFormat="1" ht="18.75" x14ac:dyDescent="0.3"/>
    <row r="252" s="1" customFormat="1" ht="18.75" x14ac:dyDescent="0.3"/>
    <row r="253" s="1" customFormat="1" ht="18.75" x14ac:dyDescent="0.3"/>
    <row r="254" s="1" customFormat="1" ht="18.75" x14ac:dyDescent="0.3"/>
    <row r="255" s="1" customFormat="1" ht="18.75" x14ac:dyDescent="0.3"/>
    <row r="256" s="1" customFormat="1" ht="18.75" x14ac:dyDescent="0.3"/>
    <row r="257" s="1" customFormat="1" ht="18.75" x14ac:dyDescent="0.3"/>
    <row r="258" s="1" customFormat="1" ht="18.75" x14ac:dyDescent="0.3"/>
    <row r="259" s="1" customFormat="1" ht="18.75" x14ac:dyDescent="0.3"/>
    <row r="260" s="1" customFormat="1" ht="18.75" x14ac:dyDescent="0.3"/>
    <row r="261" s="1" customFormat="1" ht="18.75" x14ac:dyDescent="0.3"/>
    <row r="262" s="1" customFormat="1" ht="18.75" x14ac:dyDescent="0.3"/>
    <row r="263" s="1" customFormat="1" ht="18.75" x14ac:dyDescent="0.3"/>
    <row r="264" s="1" customFormat="1" ht="18.75" x14ac:dyDescent="0.3"/>
    <row r="265" s="1" customFormat="1" ht="18.75" x14ac:dyDescent="0.3"/>
    <row r="266" s="1" customFormat="1" ht="18.75" x14ac:dyDescent="0.3"/>
    <row r="267" s="1" customFormat="1" ht="18.75" x14ac:dyDescent="0.3"/>
    <row r="268" s="1" customFormat="1" ht="18.75" x14ac:dyDescent="0.3"/>
    <row r="269" s="1" customFormat="1" ht="18.75" x14ac:dyDescent="0.3"/>
    <row r="270" s="1" customFormat="1" ht="18.75" x14ac:dyDescent="0.3"/>
    <row r="271" s="1" customFormat="1" ht="18.75" x14ac:dyDescent="0.3"/>
    <row r="272" s="1" customFormat="1" ht="18.75" x14ac:dyDescent="0.3"/>
    <row r="273" s="1" customFormat="1" ht="18.75" x14ac:dyDescent="0.3"/>
    <row r="274" s="1" customFormat="1" ht="18.75" x14ac:dyDescent="0.3"/>
    <row r="275" s="1" customFormat="1" ht="18.75" x14ac:dyDescent="0.3"/>
    <row r="276" s="1" customFormat="1" ht="18.75" x14ac:dyDescent="0.3"/>
    <row r="277" s="1" customFormat="1" ht="18.75" x14ac:dyDescent="0.3"/>
    <row r="278" s="1" customFormat="1" ht="18.75" x14ac:dyDescent="0.3"/>
    <row r="279" s="1" customFormat="1" ht="18.75" x14ac:dyDescent="0.3"/>
    <row r="280" s="1" customFormat="1" ht="18.75" x14ac:dyDescent="0.3"/>
    <row r="281" s="1" customFormat="1" ht="18.75" x14ac:dyDescent="0.3"/>
    <row r="282" s="1" customFormat="1" ht="18.75" x14ac:dyDescent="0.3"/>
    <row r="283" s="1" customFormat="1" ht="18.75" x14ac:dyDescent="0.3"/>
    <row r="284" s="1" customFormat="1" ht="18.75" x14ac:dyDescent="0.3"/>
    <row r="285" s="1" customFormat="1" ht="18.75" x14ac:dyDescent="0.3"/>
    <row r="286" s="1" customFormat="1" ht="18.75" x14ac:dyDescent="0.3"/>
    <row r="287" s="1" customFormat="1" ht="18.75" x14ac:dyDescent="0.3"/>
    <row r="288" s="1" customFormat="1" ht="18.75" x14ac:dyDescent="0.3"/>
    <row r="289" s="1" customFormat="1" ht="18.75" x14ac:dyDescent="0.3"/>
    <row r="290" s="1" customFormat="1" ht="18.75" x14ac:dyDescent="0.3"/>
    <row r="291" s="1" customFormat="1" ht="18.75" x14ac:dyDescent="0.3"/>
    <row r="292" s="1" customFormat="1" ht="18.75" x14ac:dyDescent="0.3"/>
    <row r="293" s="1" customFormat="1" ht="18.75" x14ac:dyDescent="0.3"/>
    <row r="294" s="1" customFormat="1" ht="18.75" x14ac:dyDescent="0.3"/>
    <row r="295" s="1" customFormat="1" ht="18.75" x14ac:dyDescent="0.3"/>
    <row r="296" s="1" customFormat="1" ht="18.75" x14ac:dyDescent="0.3"/>
    <row r="297" s="1" customFormat="1" ht="18.75" x14ac:dyDescent="0.3"/>
    <row r="298" s="1" customFormat="1" ht="18.75" x14ac:dyDescent="0.3"/>
    <row r="299" s="1" customFormat="1" ht="18.75" x14ac:dyDescent="0.3"/>
    <row r="300" s="1" customFormat="1" ht="18.75" x14ac:dyDescent="0.3"/>
    <row r="301" s="1" customFormat="1" ht="18.75" x14ac:dyDescent="0.3"/>
    <row r="302" s="1" customFormat="1" ht="18.75" x14ac:dyDescent="0.3"/>
    <row r="303" s="1" customFormat="1" ht="18.75" x14ac:dyDescent="0.3"/>
    <row r="304" s="1" customFormat="1" ht="18.75" x14ac:dyDescent="0.3"/>
    <row r="305" s="1" customFormat="1" ht="18.75" x14ac:dyDescent="0.3"/>
    <row r="306" s="1" customFormat="1" ht="18.75" x14ac:dyDescent="0.3"/>
    <row r="307" s="1" customFormat="1" ht="18.75" x14ac:dyDescent="0.3"/>
    <row r="308" s="1" customFormat="1" ht="18.75" x14ac:dyDescent="0.3"/>
    <row r="309" s="1" customFormat="1" ht="18.75" x14ac:dyDescent="0.3"/>
    <row r="310" s="1" customFormat="1" ht="18.75" x14ac:dyDescent="0.3"/>
    <row r="311" s="1" customFormat="1" ht="18.75" x14ac:dyDescent="0.3"/>
    <row r="312" s="1" customFormat="1" ht="18.75" x14ac:dyDescent="0.3"/>
    <row r="313" s="1" customFormat="1" ht="18.75" x14ac:dyDescent="0.3"/>
    <row r="314" s="1" customFormat="1" ht="18.75" x14ac:dyDescent="0.3"/>
    <row r="315" s="1" customFormat="1" ht="18.75" x14ac:dyDescent="0.3"/>
    <row r="316" s="1" customFormat="1" ht="18.75" x14ac:dyDescent="0.3"/>
    <row r="317" s="1" customFormat="1" ht="18.75" x14ac:dyDescent="0.3"/>
    <row r="318" s="1" customFormat="1" ht="18.75" x14ac:dyDescent="0.3"/>
    <row r="319" s="1" customFormat="1" ht="18.75" x14ac:dyDescent="0.3"/>
    <row r="320" s="1" customFormat="1" ht="18.75" x14ac:dyDescent="0.3"/>
    <row r="321" s="1" customFormat="1" ht="18.75" x14ac:dyDescent="0.3"/>
    <row r="322" s="1" customFormat="1" ht="18.75" x14ac:dyDescent="0.3"/>
    <row r="323" s="1" customFormat="1" ht="18.75" x14ac:dyDescent="0.3"/>
    <row r="324" s="1" customFormat="1" ht="18.75" x14ac:dyDescent="0.3"/>
    <row r="325" s="1" customFormat="1" ht="18.75" x14ac:dyDescent="0.3"/>
    <row r="326" s="1" customFormat="1" ht="18.75" x14ac:dyDescent="0.3"/>
    <row r="327" s="1" customFormat="1" ht="18.75" x14ac:dyDescent="0.3"/>
    <row r="328" s="1" customFormat="1" ht="18.75" x14ac:dyDescent="0.3"/>
    <row r="329" s="1" customFormat="1" ht="18.75" x14ac:dyDescent="0.3"/>
    <row r="330" s="1" customFormat="1" ht="18.75" x14ac:dyDescent="0.3"/>
    <row r="331" s="1" customFormat="1" ht="18.75" x14ac:dyDescent="0.3"/>
    <row r="332" s="1" customFormat="1" ht="18.75" x14ac:dyDescent="0.3"/>
    <row r="333" s="1" customFormat="1" ht="18.75" x14ac:dyDescent="0.3"/>
    <row r="334" s="1" customFormat="1" ht="18.75" x14ac:dyDescent="0.3"/>
    <row r="335" s="1" customFormat="1" ht="18.75" x14ac:dyDescent="0.3"/>
    <row r="336" s="1" customFormat="1" ht="18.75" x14ac:dyDescent="0.3"/>
    <row r="337" s="1" customFormat="1" ht="18.75" x14ac:dyDescent="0.3"/>
    <row r="338" s="1" customFormat="1" ht="18.75" x14ac:dyDescent="0.3"/>
    <row r="339" s="1" customFormat="1" ht="18.75" x14ac:dyDescent="0.3"/>
    <row r="340" s="1" customFormat="1" ht="18.75" x14ac:dyDescent="0.3"/>
    <row r="341" s="1" customFormat="1" ht="18.75" x14ac:dyDescent="0.3"/>
    <row r="342" s="1" customFormat="1" ht="18.75" x14ac:dyDescent="0.3"/>
    <row r="343" s="1" customFormat="1" ht="18.75" x14ac:dyDescent="0.3"/>
    <row r="344" s="1" customFormat="1" ht="18.75" x14ac:dyDescent="0.3"/>
    <row r="345" s="1" customFormat="1" ht="18.75" x14ac:dyDescent="0.3"/>
    <row r="346" s="1" customFormat="1" ht="18.75" x14ac:dyDescent="0.3"/>
    <row r="347" s="1" customFormat="1" ht="18.75" x14ac:dyDescent="0.3"/>
    <row r="348" s="1" customFormat="1" ht="18.75" x14ac:dyDescent="0.3"/>
    <row r="349" s="1" customFormat="1" ht="18.75" x14ac:dyDescent="0.3"/>
    <row r="350" s="1" customFormat="1" ht="18.75" x14ac:dyDescent="0.3"/>
    <row r="351" s="1" customFormat="1" ht="18.75" x14ac:dyDescent="0.3"/>
    <row r="352" s="1" customFormat="1" ht="18.75" x14ac:dyDescent="0.3"/>
    <row r="353" s="1" customFormat="1" ht="18.75" x14ac:dyDescent="0.3"/>
    <row r="354" s="1" customFormat="1" ht="18.75" x14ac:dyDescent="0.3"/>
    <row r="355" s="1" customFormat="1" ht="18.75" x14ac:dyDescent="0.3"/>
    <row r="356" s="1" customFormat="1" ht="18.75" x14ac:dyDescent="0.3"/>
    <row r="357" s="1" customFormat="1" ht="18.75" x14ac:dyDescent="0.3"/>
    <row r="358" s="1" customFormat="1" ht="18.75" x14ac:dyDescent="0.3"/>
    <row r="359" s="1" customFormat="1" ht="18.75" x14ac:dyDescent="0.3"/>
    <row r="360" s="1" customFormat="1" ht="18.75" x14ac:dyDescent="0.3"/>
    <row r="361" s="1" customFormat="1" ht="18.75" x14ac:dyDescent="0.3"/>
    <row r="362" s="1" customFormat="1" ht="18.75" x14ac:dyDescent="0.3"/>
    <row r="363" s="1" customFormat="1" ht="18.75" x14ac:dyDescent="0.3"/>
    <row r="364" s="1" customFormat="1" ht="18.75" x14ac:dyDescent="0.3"/>
    <row r="365" s="1" customFormat="1" ht="18.75" x14ac:dyDescent="0.3"/>
    <row r="366" s="1" customFormat="1" ht="18.75" x14ac:dyDescent="0.3"/>
    <row r="367" s="1" customFormat="1" ht="18.75" x14ac:dyDescent="0.3"/>
    <row r="368" s="1" customFormat="1" ht="18.75" x14ac:dyDescent="0.3"/>
    <row r="369" s="1" customFormat="1" ht="18.75" x14ac:dyDescent="0.3"/>
    <row r="370" s="1" customFormat="1" ht="18.75" x14ac:dyDescent="0.3"/>
    <row r="371" s="1" customFormat="1" ht="18.75" x14ac:dyDescent="0.3"/>
    <row r="372" s="1" customFormat="1" ht="18.75" x14ac:dyDescent="0.3"/>
    <row r="373" s="1" customFormat="1" ht="18.75" x14ac:dyDescent="0.3"/>
    <row r="374" s="1" customFormat="1" ht="18.75" x14ac:dyDescent="0.3"/>
    <row r="375" s="1" customFormat="1" ht="18.75" x14ac:dyDescent="0.3"/>
    <row r="376" s="1" customFormat="1" ht="18.75" x14ac:dyDescent="0.3"/>
    <row r="377" s="1" customFormat="1" ht="18.75" x14ac:dyDescent="0.3"/>
    <row r="378" s="1" customFormat="1" ht="18.75" x14ac:dyDescent="0.3"/>
    <row r="379" s="1" customFormat="1" ht="18.75" x14ac:dyDescent="0.3"/>
    <row r="380" s="1" customFormat="1" ht="18.75" x14ac:dyDescent="0.3"/>
    <row r="381" s="1" customFormat="1" ht="18.75" x14ac:dyDescent="0.3"/>
    <row r="382" s="1" customFormat="1" ht="18.75" x14ac:dyDescent="0.3"/>
    <row r="383" s="1" customFormat="1" ht="18.75" x14ac:dyDescent="0.3"/>
    <row r="384" s="1" customFormat="1" ht="18.75" x14ac:dyDescent="0.3"/>
    <row r="385" s="1" customFormat="1" ht="18.75" x14ac:dyDescent="0.3"/>
    <row r="386" s="1" customFormat="1" ht="18.75" x14ac:dyDescent="0.3"/>
    <row r="387" s="1" customFormat="1" ht="18.75" x14ac:dyDescent="0.3"/>
    <row r="388" s="1" customFormat="1" ht="18.75" x14ac:dyDescent="0.3"/>
    <row r="389" s="1" customFormat="1" ht="18.75" x14ac:dyDescent="0.3"/>
    <row r="390" s="1" customFormat="1" ht="18.75" x14ac:dyDescent="0.3"/>
    <row r="391" s="1" customFormat="1" ht="18.75" x14ac:dyDescent="0.3"/>
    <row r="392" s="1" customFormat="1" ht="18.75" x14ac:dyDescent="0.3"/>
    <row r="393" s="1" customFormat="1" ht="18.75" x14ac:dyDescent="0.3"/>
    <row r="394" s="1" customFormat="1" ht="18.75" x14ac:dyDescent="0.3"/>
    <row r="395" s="1" customFormat="1" ht="18.75" x14ac:dyDescent="0.3"/>
    <row r="396" s="1" customFormat="1" ht="18.75" x14ac:dyDescent="0.3"/>
    <row r="397" s="1" customFormat="1" ht="18.75" x14ac:dyDescent="0.3"/>
    <row r="398" s="1" customFormat="1" ht="18.75" x14ac:dyDescent="0.3"/>
    <row r="399" s="1" customFormat="1" ht="18.75" x14ac:dyDescent="0.3"/>
    <row r="400" s="1" customFormat="1" ht="18.75" x14ac:dyDescent="0.3"/>
    <row r="401" s="1" customFormat="1" ht="18.75" x14ac:dyDescent="0.3"/>
    <row r="402" s="1" customFormat="1" ht="18.75" x14ac:dyDescent="0.3"/>
    <row r="403" s="1" customFormat="1" ht="18.75" x14ac:dyDescent="0.3"/>
    <row r="404" s="1" customFormat="1" ht="18.75" x14ac:dyDescent="0.3"/>
    <row r="405" s="1" customFormat="1" ht="18.75" x14ac:dyDescent="0.3"/>
    <row r="406" s="1" customFormat="1" ht="18.75" x14ac:dyDescent="0.3"/>
    <row r="407" s="1" customFormat="1" ht="18.75" x14ac:dyDescent="0.3"/>
    <row r="408" s="1" customFormat="1" ht="18.75" x14ac:dyDescent="0.3"/>
    <row r="409" s="1" customFormat="1" ht="18.75" x14ac:dyDescent="0.3"/>
    <row r="410" s="1" customFormat="1" ht="18.75" x14ac:dyDescent="0.3"/>
    <row r="411" s="1" customFormat="1" ht="18.75" x14ac:dyDescent="0.3"/>
    <row r="412" s="1" customFormat="1" ht="18.75" x14ac:dyDescent="0.3"/>
    <row r="413" s="1" customFormat="1" ht="18.75" x14ac:dyDescent="0.3"/>
    <row r="414" s="1" customFormat="1" ht="18.75" x14ac:dyDescent="0.3"/>
    <row r="415" s="1" customFormat="1" ht="18.75" x14ac:dyDescent="0.3"/>
    <row r="416" s="1" customFormat="1" ht="18.75" x14ac:dyDescent="0.3"/>
    <row r="417" s="1" customFormat="1" ht="18.75" x14ac:dyDescent="0.3"/>
    <row r="418" s="1" customFormat="1" ht="18.75" x14ac:dyDescent="0.3"/>
    <row r="419" s="1" customFormat="1" ht="18.75" x14ac:dyDescent="0.3"/>
    <row r="420" s="1" customFormat="1" ht="18.75" x14ac:dyDescent="0.3"/>
    <row r="421" s="1" customFormat="1" ht="18.75" x14ac:dyDescent="0.3"/>
    <row r="422" s="1" customFormat="1" ht="18.75" x14ac:dyDescent="0.3"/>
    <row r="423" s="1" customFormat="1" ht="18.75" x14ac:dyDescent="0.3"/>
    <row r="424" s="1" customFormat="1" ht="18.75" x14ac:dyDescent="0.3"/>
    <row r="425" s="1" customFormat="1" ht="18.75" x14ac:dyDescent="0.3"/>
    <row r="426" s="1" customFormat="1" ht="18.75" x14ac:dyDescent="0.3"/>
    <row r="427" s="1" customFormat="1" ht="18.75" x14ac:dyDescent="0.3"/>
    <row r="428" s="1" customFormat="1" ht="18.75" x14ac:dyDescent="0.3"/>
    <row r="429" s="1" customFormat="1" ht="18.75" x14ac:dyDescent="0.3"/>
    <row r="430" s="1" customFormat="1" ht="18.75" x14ac:dyDescent="0.3"/>
    <row r="431" s="1" customFormat="1" ht="18.75" x14ac:dyDescent="0.3"/>
    <row r="432" s="1" customFormat="1" ht="18.75" x14ac:dyDescent="0.3"/>
    <row r="433" s="1" customFormat="1" ht="18.75" x14ac:dyDescent="0.3"/>
    <row r="434" s="1" customFormat="1" ht="18.75" x14ac:dyDescent="0.3"/>
    <row r="435" s="1" customFormat="1" ht="18.75" x14ac:dyDescent="0.3"/>
    <row r="436" s="1" customFormat="1" ht="18.75" x14ac:dyDescent="0.3"/>
    <row r="437" s="1" customFormat="1" ht="18.75" x14ac:dyDescent="0.3"/>
    <row r="438" s="1" customFormat="1" ht="18.75" x14ac:dyDescent="0.3"/>
    <row r="439" s="1" customFormat="1" ht="18.75" x14ac:dyDescent="0.3"/>
    <row r="440" s="1" customFormat="1" ht="18.75" x14ac:dyDescent="0.3"/>
    <row r="441" s="1" customFormat="1" ht="18.75" x14ac:dyDescent="0.3"/>
    <row r="442" s="1" customFormat="1" ht="18.75" x14ac:dyDescent="0.3"/>
    <row r="443" s="1" customFormat="1" ht="18.75" x14ac:dyDescent="0.3"/>
    <row r="444" s="1" customFormat="1" ht="18.75" x14ac:dyDescent="0.3"/>
    <row r="445" s="1" customFormat="1" ht="18.75" x14ac:dyDescent="0.3"/>
    <row r="446" s="1" customFormat="1" ht="18.75" x14ac:dyDescent="0.3"/>
    <row r="447" s="1" customFormat="1" ht="18.75" x14ac:dyDescent="0.3"/>
    <row r="448" s="1" customFormat="1" ht="18.75" x14ac:dyDescent="0.3"/>
    <row r="449" s="1" customFormat="1" ht="18.75" x14ac:dyDescent="0.3"/>
    <row r="450" s="1" customFormat="1" ht="18.75" x14ac:dyDescent="0.3"/>
    <row r="451" s="1" customFormat="1" ht="18.75" x14ac:dyDescent="0.3"/>
    <row r="452" s="1" customFormat="1" ht="18.75" x14ac:dyDescent="0.3"/>
    <row r="453" s="1" customFormat="1" ht="18.75" x14ac:dyDescent="0.3"/>
    <row r="454" s="1" customFormat="1" ht="18.75" x14ac:dyDescent="0.3"/>
    <row r="455" s="1" customFormat="1" ht="18.75" x14ac:dyDescent="0.3"/>
    <row r="456" s="1" customFormat="1" ht="18.75" x14ac:dyDescent="0.3"/>
    <row r="457" s="1" customFormat="1" ht="18.75" x14ac:dyDescent="0.3"/>
    <row r="458" s="1" customFormat="1" ht="18.75" x14ac:dyDescent="0.3"/>
    <row r="459" s="1" customFormat="1" ht="18.75" x14ac:dyDescent="0.3"/>
    <row r="460" s="1" customFormat="1" ht="18.75" x14ac:dyDescent="0.3"/>
    <row r="461" s="1" customFormat="1" ht="18.75" x14ac:dyDescent="0.3"/>
    <row r="462" s="1" customFormat="1" ht="18.75" x14ac:dyDescent="0.3"/>
    <row r="463" s="1" customFormat="1" ht="18.75" x14ac:dyDescent="0.3"/>
    <row r="464" s="1" customFormat="1" ht="18.75" x14ac:dyDescent="0.3"/>
    <row r="465" s="1" customFormat="1" ht="18.75" x14ac:dyDescent="0.3"/>
    <row r="466" s="1" customFormat="1" ht="18.75" x14ac:dyDescent="0.3"/>
    <row r="467" s="1" customFormat="1" ht="18.75" x14ac:dyDescent="0.3"/>
    <row r="468" s="1" customFormat="1" ht="18.75" x14ac:dyDescent="0.3"/>
    <row r="469" s="1" customFormat="1" ht="18.75" x14ac:dyDescent="0.3"/>
    <row r="470" s="1" customFormat="1" ht="18.75" x14ac:dyDescent="0.3"/>
    <row r="471" s="1" customFormat="1" ht="18.75" x14ac:dyDescent="0.3"/>
    <row r="472" s="1" customFormat="1" ht="18.75" x14ac:dyDescent="0.3"/>
    <row r="473" s="1" customFormat="1" ht="18.75" x14ac:dyDescent="0.3"/>
    <row r="474" s="1" customFormat="1" ht="18.75" x14ac:dyDescent="0.3"/>
    <row r="475" s="1" customFormat="1" ht="18.75" x14ac:dyDescent="0.3"/>
    <row r="476" s="1" customFormat="1" ht="18.75" x14ac:dyDescent="0.3"/>
    <row r="477" s="1" customFormat="1" ht="18.75" x14ac:dyDescent="0.3"/>
    <row r="478" s="1" customFormat="1" ht="18.75" x14ac:dyDescent="0.3"/>
    <row r="479" s="1" customFormat="1" ht="18.75" x14ac:dyDescent="0.3"/>
    <row r="480" s="1" customFormat="1" ht="18.75" x14ac:dyDescent="0.3"/>
    <row r="481" s="1" customFormat="1" ht="18.75" x14ac:dyDescent="0.3"/>
    <row r="482" s="1" customFormat="1" ht="18.75" x14ac:dyDescent="0.3"/>
    <row r="483" s="1" customFormat="1" ht="18.75" x14ac:dyDescent="0.3"/>
    <row r="484" s="1" customFormat="1" ht="18.75" x14ac:dyDescent="0.3"/>
    <row r="485" s="1" customFormat="1" ht="18.75" x14ac:dyDescent="0.3"/>
    <row r="486" s="1" customFormat="1" ht="18.75" x14ac:dyDescent="0.3"/>
    <row r="487" s="1" customFormat="1" ht="18.75" x14ac:dyDescent="0.3"/>
    <row r="488" s="1" customFormat="1" ht="18.75" x14ac:dyDescent="0.3"/>
    <row r="489" s="1" customFormat="1" ht="18.75" x14ac:dyDescent="0.3"/>
    <row r="490" s="1" customFormat="1" ht="18.75" x14ac:dyDescent="0.3"/>
    <row r="491" s="1" customFormat="1" ht="18.75" x14ac:dyDescent="0.3"/>
    <row r="492" s="1" customFormat="1" ht="18.75" x14ac:dyDescent="0.3"/>
    <row r="493" s="1" customFormat="1" ht="18.75" x14ac:dyDescent="0.3"/>
    <row r="494" s="1" customFormat="1" ht="18.75" x14ac:dyDescent="0.3"/>
    <row r="495" s="1" customFormat="1" ht="18.75" x14ac:dyDescent="0.3"/>
    <row r="496" s="1" customFormat="1" ht="18.75" x14ac:dyDescent="0.3"/>
    <row r="497" s="1" customFormat="1" ht="18.75" x14ac:dyDescent="0.3"/>
    <row r="498" s="1" customFormat="1" ht="18.75" x14ac:dyDescent="0.3"/>
    <row r="499" s="1" customFormat="1" ht="18.75" x14ac:dyDescent="0.3"/>
    <row r="500" s="1" customFormat="1" ht="18.75" x14ac:dyDescent="0.3"/>
    <row r="501" s="1" customFormat="1" ht="18.75" x14ac:dyDescent="0.3"/>
    <row r="502" s="1" customFormat="1" ht="18.75" x14ac:dyDescent="0.3"/>
    <row r="503" s="1" customFormat="1" ht="18.75" x14ac:dyDescent="0.3"/>
    <row r="504" s="1" customFormat="1" ht="18.75" x14ac:dyDescent="0.3"/>
    <row r="505" s="1" customFormat="1" ht="18.75" x14ac:dyDescent="0.3"/>
    <row r="506" s="1" customFormat="1" ht="18.75" x14ac:dyDescent="0.3"/>
    <row r="507" s="1" customFormat="1" ht="18.75" x14ac:dyDescent="0.3"/>
    <row r="508" s="1" customFormat="1" ht="18.75" x14ac:dyDescent="0.3"/>
    <row r="509" s="1" customFormat="1" ht="18.75" x14ac:dyDescent="0.3"/>
    <row r="510" s="1" customFormat="1" ht="18.75" x14ac:dyDescent="0.3"/>
    <row r="511" s="1" customFormat="1" ht="18.75" x14ac:dyDescent="0.3"/>
    <row r="512" s="1" customFormat="1" ht="18.75" x14ac:dyDescent="0.3"/>
    <row r="513" s="1" customFormat="1" ht="18.75" x14ac:dyDescent="0.3"/>
    <row r="514" s="1" customFormat="1" ht="18.75" x14ac:dyDescent="0.3"/>
    <row r="515" s="1" customFormat="1" ht="18.75" x14ac:dyDescent="0.3"/>
    <row r="516" s="1" customFormat="1" ht="18.75" x14ac:dyDescent="0.3"/>
    <row r="517" s="1" customFormat="1" ht="18.75" x14ac:dyDescent="0.3"/>
    <row r="518" s="1" customFormat="1" ht="18.75" x14ac:dyDescent="0.3"/>
    <row r="519" s="1" customFormat="1" ht="18.75" x14ac:dyDescent="0.3"/>
    <row r="520" s="1" customFormat="1" ht="18.75" x14ac:dyDescent="0.3"/>
    <row r="521" s="1" customFormat="1" ht="18.75" x14ac:dyDescent="0.3"/>
    <row r="522" s="1" customFormat="1" ht="18.75" x14ac:dyDescent="0.3"/>
    <row r="523" s="1" customFormat="1" ht="18.75" x14ac:dyDescent="0.3"/>
    <row r="524" s="1" customFormat="1" ht="18.75" x14ac:dyDescent="0.3"/>
    <row r="525" s="1" customFormat="1" ht="18.75" x14ac:dyDescent="0.3"/>
    <row r="526" s="1" customFormat="1" ht="18.75" x14ac:dyDescent="0.3"/>
    <row r="527" s="1" customFormat="1" ht="18.75" x14ac:dyDescent="0.3"/>
    <row r="528" s="1" customFormat="1" ht="18.75" x14ac:dyDescent="0.3"/>
    <row r="529" s="1" customFormat="1" ht="18.75" x14ac:dyDescent="0.3"/>
    <row r="530" s="1" customFormat="1" ht="18.75" x14ac:dyDescent="0.3"/>
    <row r="531" s="1" customFormat="1" ht="18.75" x14ac:dyDescent="0.3"/>
    <row r="532" s="1" customFormat="1" ht="18.75" x14ac:dyDescent="0.3"/>
    <row r="533" s="1" customFormat="1" ht="18.75" x14ac:dyDescent="0.3"/>
    <row r="534" s="1" customFormat="1" ht="18.75" x14ac:dyDescent="0.3"/>
    <row r="535" s="1" customFormat="1" ht="18.75" x14ac:dyDescent="0.3"/>
    <row r="536" s="1" customFormat="1" ht="18.75" x14ac:dyDescent="0.3"/>
    <row r="537" s="1" customFormat="1" ht="18.75" x14ac:dyDescent="0.3"/>
    <row r="538" s="1" customFormat="1" ht="18.75" x14ac:dyDescent="0.3"/>
    <row r="539" s="1" customFormat="1" ht="18.75" x14ac:dyDescent="0.3"/>
    <row r="540" s="1" customFormat="1" ht="18.75" x14ac:dyDescent="0.3"/>
    <row r="541" s="1" customFormat="1" ht="18.75" x14ac:dyDescent="0.3"/>
    <row r="542" s="1" customFormat="1" ht="18.75" x14ac:dyDescent="0.3"/>
    <row r="543" s="1" customFormat="1" ht="18.75" x14ac:dyDescent="0.3"/>
    <row r="544" s="1" customFormat="1" ht="18.75" x14ac:dyDescent="0.3"/>
    <row r="545" s="1" customFormat="1" ht="18.75" x14ac:dyDescent="0.3"/>
    <row r="546" s="1" customFormat="1" ht="18.75" x14ac:dyDescent="0.3"/>
    <row r="547" s="1" customFormat="1" ht="18.75" x14ac:dyDescent="0.3"/>
    <row r="548" s="1" customFormat="1" ht="18.75" x14ac:dyDescent="0.3"/>
    <row r="549" s="1" customFormat="1" ht="18.75" x14ac:dyDescent="0.3"/>
    <row r="550" s="1" customFormat="1" ht="18.75" x14ac:dyDescent="0.3"/>
    <row r="551" s="1" customFormat="1" ht="18.75" x14ac:dyDescent="0.3"/>
    <row r="552" s="1" customFormat="1" ht="18.75" x14ac:dyDescent="0.3"/>
    <row r="553" s="1" customFormat="1" ht="18.75" x14ac:dyDescent="0.3"/>
    <row r="554" s="1" customFormat="1" ht="18.75" x14ac:dyDescent="0.3"/>
    <row r="555" s="1" customFormat="1" ht="18.75" x14ac:dyDescent="0.3"/>
    <row r="556" s="1" customFormat="1" ht="18.75" x14ac:dyDescent="0.3"/>
    <row r="557" s="1" customFormat="1" ht="18.75" x14ac:dyDescent="0.3"/>
    <row r="558" s="1" customFormat="1" ht="18.75" x14ac:dyDescent="0.3"/>
    <row r="559" s="1" customFormat="1" ht="18.75" x14ac:dyDescent="0.3"/>
    <row r="560" s="1" customFormat="1" ht="18.75" x14ac:dyDescent="0.3"/>
    <row r="561" s="1" customFormat="1" ht="18.75" x14ac:dyDescent="0.3"/>
    <row r="562" s="1" customFormat="1" ht="18.75" x14ac:dyDescent="0.3"/>
    <row r="563" s="1" customFormat="1" ht="18.75" x14ac:dyDescent="0.3"/>
    <row r="564" s="1" customFormat="1" ht="18.75" x14ac:dyDescent="0.3"/>
    <row r="565" s="1" customFormat="1" ht="18.75" x14ac:dyDescent="0.3"/>
    <row r="566" s="1" customFormat="1" ht="18.75" x14ac:dyDescent="0.3"/>
    <row r="567" s="1" customFormat="1" ht="18.75" x14ac:dyDescent="0.3"/>
    <row r="568" s="1" customFormat="1" ht="18.75" x14ac:dyDescent="0.3"/>
    <row r="569" s="1" customFormat="1" ht="18.75" x14ac:dyDescent="0.3"/>
    <row r="570" s="1" customFormat="1" ht="18.75" x14ac:dyDescent="0.3"/>
    <row r="571" s="1" customFormat="1" ht="18.75" x14ac:dyDescent="0.3"/>
    <row r="572" s="1" customFormat="1" ht="18.75" x14ac:dyDescent="0.3"/>
    <row r="573" s="1" customFormat="1" ht="18.75" x14ac:dyDescent="0.3"/>
    <row r="574" s="1" customFormat="1" ht="18.75" x14ac:dyDescent="0.3"/>
    <row r="575" s="1" customFormat="1" ht="18.75" x14ac:dyDescent="0.3"/>
    <row r="576" s="1" customFormat="1" ht="18.75" x14ac:dyDescent="0.3"/>
    <row r="577" s="1" customFormat="1" ht="18.75" x14ac:dyDescent="0.3"/>
    <row r="578" s="1" customFormat="1" ht="18.75" x14ac:dyDescent="0.3"/>
    <row r="579" s="1" customFormat="1" ht="18.75" x14ac:dyDescent="0.3"/>
    <row r="580" s="1" customFormat="1" ht="18.75" x14ac:dyDescent="0.3"/>
    <row r="581" s="1" customFormat="1" ht="18.75" x14ac:dyDescent="0.3"/>
    <row r="582" s="1" customFormat="1" ht="18.75" x14ac:dyDescent="0.3"/>
    <row r="583" s="1" customFormat="1" ht="18.75" x14ac:dyDescent="0.3"/>
    <row r="584" s="1" customFormat="1" ht="18.75" x14ac:dyDescent="0.3"/>
    <row r="585" s="1" customFormat="1" ht="18.75" x14ac:dyDescent="0.3"/>
    <row r="586" s="1" customFormat="1" ht="18.75" x14ac:dyDescent="0.3"/>
    <row r="587" s="1" customFormat="1" ht="18.75" x14ac:dyDescent="0.3"/>
    <row r="588" s="1" customFormat="1" ht="18.75" x14ac:dyDescent="0.3"/>
    <row r="589" s="1" customFormat="1" ht="18.75" x14ac:dyDescent="0.3"/>
    <row r="590" s="1" customFormat="1" ht="18.75" x14ac:dyDescent="0.3"/>
    <row r="591" s="1" customFormat="1" ht="18.75" x14ac:dyDescent="0.3"/>
    <row r="592" s="1" customFormat="1" ht="18.75" x14ac:dyDescent="0.3"/>
    <row r="593" s="1" customFormat="1" ht="18.75" x14ac:dyDescent="0.3"/>
    <row r="594" s="1" customFormat="1" ht="18.75" x14ac:dyDescent="0.3"/>
    <row r="595" s="1" customFormat="1" ht="18.75" x14ac:dyDescent="0.3"/>
    <row r="596" s="1" customFormat="1" ht="18.75" x14ac:dyDescent="0.3"/>
    <row r="597" s="1" customFormat="1" ht="18.75" x14ac:dyDescent="0.3"/>
    <row r="598" s="1" customFormat="1" ht="18.75" x14ac:dyDescent="0.3"/>
    <row r="599" s="1" customFormat="1" ht="18.75" x14ac:dyDescent="0.3"/>
    <row r="600" s="1" customFormat="1" ht="18.75" x14ac:dyDescent="0.3"/>
    <row r="601" s="1" customFormat="1" ht="18.75" x14ac:dyDescent="0.3"/>
    <row r="602" s="1" customFormat="1" ht="18.75" x14ac:dyDescent="0.3"/>
    <row r="603" s="1" customFormat="1" ht="18.75" x14ac:dyDescent="0.3"/>
    <row r="604" s="1" customFormat="1" ht="18.75" x14ac:dyDescent="0.3"/>
    <row r="605" s="1" customFormat="1" ht="18.75" x14ac:dyDescent="0.3"/>
    <row r="606" s="1" customFormat="1" ht="18.75" x14ac:dyDescent="0.3"/>
    <row r="607" s="1" customFormat="1" ht="18.75" x14ac:dyDescent="0.3"/>
    <row r="608" s="1" customFormat="1" ht="18.75" x14ac:dyDescent="0.3"/>
    <row r="609" s="1" customFormat="1" ht="18.75" x14ac:dyDescent="0.3"/>
    <row r="610" s="1" customFormat="1" ht="18.75" x14ac:dyDescent="0.3"/>
    <row r="611" s="1" customFormat="1" ht="18.75" x14ac:dyDescent="0.3"/>
    <row r="612" s="1" customFormat="1" ht="18.75" x14ac:dyDescent="0.3"/>
    <row r="613" s="1" customFormat="1" ht="18.75" x14ac:dyDescent="0.3"/>
    <row r="614" s="1" customFormat="1" ht="18.75" x14ac:dyDescent="0.3"/>
    <row r="615" s="1" customFormat="1" ht="18.75" x14ac:dyDescent="0.3"/>
    <row r="616" s="1" customFormat="1" ht="18.75" x14ac:dyDescent="0.3"/>
    <row r="617" s="1" customFormat="1" ht="18.75" x14ac:dyDescent="0.3"/>
    <row r="618" s="1" customFormat="1" ht="18.75" x14ac:dyDescent="0.3"/>
    <row r="619" s="1" customFormat="1" ht="18.75" x14ac:dyDescent="0.3"/>
    <row r="620" s="1" customFormat="1" ht="18.75" x14ac:dyDescent="0.3"/>
    <row r="621" s="1" customFormat="1" ht="18.75" x14ac:dyDescent="0.3"/>
    <row r="622" s="1" customFormat="1" ht="18.75" x14ac:dyDescent="0.3"/>
    <row r="623" s="1" customFormat="1" ht="18.75" x14ac:dyDescent="0.3"/>
    <row r="624" s="1" customFormat="1" ht="18.75" x14ac:dyDescent="0.3"/>
    <row r="625" s="1" customFormat="1" ht="18.75" x14ac:dyDescent="0.3"/>
    <row r="626" s="1" customFormat="1" ht="18.75" x14ac:dyDescent="0.3"/>
    <row r="627" s="1" customFormat="1" ht="18.75" x14ac:dyDescent="0.3"/>
    <row r="628" s="1" customFormat="1" ht="18.75" x14ac:dyDescent="0.3"/>
    <row r="629" s="1" customFormat="1" ht="18.75" x14ac:dyDescent="0.3"/>
    <row r="630" s="1" customFormat="1" ht="18.75" x14ac:dyDescent="0.3"/>
    <row r="631" s="1" customFormat="1" ht="18.75" x14ac:dyDescent="0.3"/>
    <row r="632" s="1" customFormat="1" ht="18.75" x14ac:dyDescent="0.3"/>
    <row r="633" s="1" customFormat="1" ht="18.75" x14ac:dyDescent="0.3"/>
    <row r="634" s="1" customFormat="1" ht="18.75" x14ac:dyDescent="0.3"/>
    <row r="635" s="1" customFormat="1" ht="18.75" x14ac:dyDescent="0.3"/>
    <row r="636" s="1" customFormat="1" ht="18.75" x14ac:dyDescent="0.3"/>
    <row r="637" s="1" customFormat="1" ht="18.75" x14ac:dyDescent="0.3"/>
    <row r="638" s="1" customFormat="1" ht="18.75" x14ac:dyDescent="0.3"/>
    <row r="639" s="1" customFormat="1" ht="18.75" x14ac:dyDescent="0.3"/>
    <row r="640" s="1" customFormat="1" ht="18.75" x14ac:dyDescent="0.3"/>
    <row r="641" s="1" customFormat="1" ht="18.75" x14ac:dyDescent="0.3"/>
    <row r="642" s="1" customFormat="1" ht="18.75" x14ac:dyDescent="0.3"/>
    <row r="643" s="1" customFormat="1" ht="18.75" x14ac:dyDescent="0.3"/>
    <row r="644" s="1" customFormat="1" ht="18.75" x14ac:dyDescent="0.3"/>
    <row r="645" s="1" customFormat="1" ht="18.75" x14ac:dyDescent="0.3"/>
    <row r="646" s="1" customFormat="1" ht="18.75" x14ac:dyDescent="0.3"/>
    <row r="647" s="1" customFormat="1" ht="18.75" x14ac:dyDescent="0.3"/>
    <row r="648" s="1" customFormat="1" ht="18.75" x14ac:dyDescent="0.3"/>
    <row r="649" s="1" customFormat="1" ht="18.75" x14ac:dyDescent="0.3"/>
    <row r="650" s="1" customFormat="1" ht="18.75" x14ac:dyDescent="0.3"/>
    <row r="651" s="1" customFormat="1" ht="18.75" x14ac:dyDescent="0.3"/>
    <row r="652" s="1" customFormat="1" ht="18.75" x14ac:dyDescent="0.3"/>
    <row r="653" s="1" customFormat="1" ht="18.75" x14ac:dyDescent="0.3"/>
    <row r="654" s="1" customFormat="1" ht="18.75" x14ac:dyDescent="0.3"/>
    <row r="655" s="1" customFormat="1" ht="18.75" x14ac:dyDescent="0.3"/>
    <row r="656" s="1" customFormat="1" ht="18.75" x14ac:dyDescent="0.3"/>
    <row r="657" s="1" customFormat="1" ht="18.75" x14ac:dyDescent="0.3"/>
    <row r="658" s="1" customFormat="1" ht="18.75" x14ac:dyDescent="0.3"/>
    <row r="659" s="1" customFormat="1" ht="18.75" x14ac:dyDescent="0.3"/>
    <row r="660" s="1" customFormat="1" ht="18.75" x14ac:dyDescent="0.3"/>
    <row r="661" s="1" customFormat="1" ht="18.75" x14ac:dyDescent="0.3"/>
    <row r="662" s="1" customFormat="1" ht="18.75" x14ac:dyDescent="0.3"/>
    <row r="663" s="1" customFormat="1" ht="18.75" x14ac:dyDescent="0.3"/>
    <row r="664" s="1" customFormat="1" ht="18.75" x14ac:dyDescent="0.3"/>
    <row r="665" s="1" customFormat="1" ht="18.75" x14ac:dyDescent="0.3"/>
    <row r="666" s="1" customFormat="1" ht="18.75" x14ac:dyDescent="0.3"/>
    <row r="667" s="1" customFormat="1" ht="18.75" x14ac:dyDescent="0.3"/>
    <row r="668" s="1" customFormat="1" ht="18.75" x14ac:dyDescent="0.3"/>
    <row r="669" s="1" customFormat="1" ht="18.75" x14ac:dyDescent="0.3"/>
    <row r="670" s="1" customFormat="1" ht="18.75" x14ac:dyDescent="0.3"/>
    <row r="671" s="1" customFormat="1" ht="18.75" x14ac:dyDescent="0.3"/>
    <row r="672" s="1" customFormat="1" ht="18.75" x14ac:dyDescent="0.3"/>
    <row r="673" s="1" customFormat="1" ht="18.75" x14ac:dyDescent="0.3"/>
    <row r="674" s="1" customFormat="1" ht="18.75" x14ac:dyDescent="0.3"/>
    <row r="675" s="1" customFormat="1" ht="18.75" x14ac:dyDescent="0.3"/>
    <row r="676" s="1" customFormat="1" ht="18.75" x14ac:dyDescent="0.3"/>
    <row r="677" s="1" customFormat="1" ht="18.75" x14ac:dyDescent="0.3"/>
    <row r="678" s="1" customFormat="1" ht="18.75" x14ac:dyDescent="0.3"/>
    <row r="679" s="1" customFormat="1" ht="18.75" x14ac:dyDescent="0.3"/>
    <row r="680" s="1" customFormat="1" ht="18.75" x14ac:dyDescent="0.3"/>
    <row r="681" s="1" customFormat="1" ht="18.75" x14ac:dyDescent="0.3"/>
    <row r="682" s="1" customFormat="1" ht="18.75" x14ac:dyDescent="0.3"/>
    <row r="683" s="1" customFormat="1" ht="18.75" x14ac:dyDescent="0.3"/>
    <row r="684" s="1" customFormat="1" ht="18.75" x14ac:dyDescent="0.3"/>
    <row r="685" s="1" customFormat="1" ht="18.75" x14ac:dyDescent="0.3"/>
    <row r="686" s="1" customFormat="1" ht="18.75" x14ac:dyDescent="0.3"/>
    <row r="687" s="1" customFormat="1" ht="18.75" x14ac:dyDescent="0.3"/>
    <row r="688" s="1" customFormat="1" ht="18.75" x14ac:dyDescent="0.3"/>
    <row r="689" s="1" customFormat="1" ht="18.75" x14ac:dyDescent="0.3"/>
    <row r="690" s="1" customFormat="1" ht="18.75" x14ac:dyDescent="0.3"/>
    <row r="691" s="1" customFormat="1" ht="18.75" x14ac:dyDescent="0.3"/>
    <row r="692" s="1" customFormat="1" ht="18.75" x14ac:dyDescent="0.3"/>
    <row r="693" s="1" customFormat="1" ht="18.75" x14ac:dyDescent="0.3"/>
    <row r="694" s="1" customFormat="1" ht="18.75" x14ac:dyDescent="0.3"/>
    <row r="695" s="1" customFormat="1" ht="18.75" x14ac:dyDescent="0.3"/>
    <row r="696" s="1" customFormat="1" ht="18.75" x14ac:dyDescent="0.3"/>
    <row r="697" s="1" customFormat="1" ht="18.75" x14ac:dyDescent="0.3"/>
    <row r="698" s="1" customFormat="1" ht="18.75" x14ac:dyDescent="0.3"/>
    <row r="699" s="1" customFormat="1" ht="18.75" x14ac:dyDescent="0.3"/>
    <row r="700" s="1" customFormat="1" ht="18.75" x14ac:dyDescent="0.3"/>
    <row r="701" s="1" customFormat="1" ht="18.75" x14ac:dyDescent="0.3"/>
    <row r="702" s="1" customFormat="1" ht="18.75" x14ac:dyDescent="0.3"/>
    <row r="703" s="1" customFormat="1" ht="18.75" x14ac:dyDescent="0.3"/>
    <row r="704" s="1" customFormat="1" ht="18.75" x14ac:dyDescent="0.3"/>
    <row r="705" s="1" customFormat="1" ht="18.75" x14ac:dyDescent="0.3"/>
    <row r="706" s="1" customFormat="1" ht="18.75" x14ac:dyDescent="0.3"/>
    <row r="707" s="1" customFormat="1" ht="18.75" x14ac:dyDescent="0.3"/>
    <row r="708" s="1" customFormat="1" ht="18.75" x14ac:dyDescent="0.3"/>
    <row r="709" s="1" customFormat="1" ht="18.75" x14ac:dyDescent="0.3"/>
    <row r="710" s="1" customFormat="1" ht="18.75" x14ac:dyDescent="0.3"/>
    <row r="711" s="1" customFormat="1" ht="18.75" x14ac:dyDescent="0.3"/>
    <row r="712" s="1" customFormat="1" ht="18.75" x14ac:dyDescent="0.3"/>
    <row r="713" s="1" customFormat="1" ht="18.75" x14ac:dyDescent="0.3"/>
    <row r="714" s="1" customFormat="1" ht="18.75" x14ac:dyDescent="0.3"/>
    <row r="715" s="1" customFormat="1" ht="18.75" x14ac:dyDescent="0.3"/>
    <row r="716" s="1" customFormat="1" ht="18.75" x14ac:dyDescent="0.3"/>
    <row r="717" s="1" customFormat="1" ht="18.75" x14ac:dyDescent="0.3"/>
    <row r="718" s="1" customFormat="1" ht="18.75" x14ac:dyDescent="0.3"/>
    <row r="719" s="1" customFormat="1" ht="18.75" x14ac:dyDescent="0.3"/>
    <row r="720" s="1" customFormat="1" ht="18.75" x14ac:dyDescent="0.3"/>
    <row r="721" s="1" customFormat="1" ht="18.75" x14ac:dyDescent="0.3"/>
    <row r="722" s="1" customFormat="1" ht="18.75" x14ac:dyDescent="0.3"/>
    <row r="723" s="1" customFormat="1" ht="18.75" x14ac:dyDescent="0.3"/>
    <row r="724" s="1" customFormat="1" ht="18.75" x14ac:dyDescent="0.3"/>
    <row r="725" s="1" customFormat="1" ht="18.75" x14ac:dyDescent="0.3"/>
    <row r="726" s="1" customFormat="1" ht="18.75" x14ac:dyDescent="0.3"/>
    <row r="727" s="1" customFormat="1" ht="18.75" x14ac:dyDescent="0.3"/>
    <row r="728" s="1" customFormat="1" ht="18.75" x14ac:dyDescent="0.3"/>
    <row r="729" s="1" customFormat="1" ht="18.75" x14ac:dyDescent="0.3"/>
    <row r="730" s="1" customFormat="1" ht="18.75" x14ac:dyDescent="0.3"/>
    <row r="731" s="1" customFormat="1" ht="18.75" x14ac:dyDescent="0.3"/>
    <row r="732" s="1" customFormat="1" ht="18.75" x14ac:dyDescent="0.3"/>
    <row r="733" s="1" customFormat="1" ht="18.75" x14ac:dyDescent="0.3"/>
  </sheetData>
  <mergeCells count="126">
    <mergeCell ref="H205:N205"/>
    <mergeCell ref="A2:N2"/>
    <mergeCell ref="A3:N3"/>
    <mergeCell ref="A4:N4"/>
    <mergeCell ref="D202:F202"/>
    <mergeCell ref="D203:F203"/>
    <mergeCell ref="D204:F204"/>
    <mergeCell ref="A205:F205"/>
    <mergeCell ref="D197:F197"/>
    <mergeCell ref="D198:F198"/>
    <mergeCell ref="D199:F199"/>
    <mergeCell ref="D200:F200"/>
    <mergeCell ref="D201:F201"/>
    <mergeCell ref="H193:K193"/>
    <mergeCell ref="B194:C194"/>
    <mergeCell ref="D193:F193"/>
    <mergeCell ref="D194:F194"/>
    <mergeCell ref="B196:C196"/>
    <mergeCell ref="D196:F196"/>
    <mergeCell ref="A177:F177"/>
    <mergeCell ref="H177:N177"/>
    <mergeCell ref="M190:N190"/>
    <mergeCell ref="A191:E191"/>
    <mergeCell ref="A192:D192"/>
    <mergeCell ref="B170:F170"/>
    <mergeCell ref="B171:F171"/>
    <mergeCell ref="B173:F173"/>
    <mergeCell ref="B174:F174"/>
    <mergeCell ref="B176:F176"/>
    <mergeCell ref="B172:F172"/>
    <mergeCell ref="B175:F175"/>
    <mergeCell ref="M163:N163"/>
    <mergeCell ref="A164:E164"/>
    <mergeCell ref="H166:K166"/>
    <mergeCell ref="B167:F167"/>
    <mergeCell ref="B169:F169"/>
    <mergeCell ref="B159:F159"/>
    <mergeCell ref="B157:F157"/>
    <mergeCell ref="B160:F160"/>
    <mergeCell ref="B161:F161"/>
    <mergeCell ref="B155:F155"/>
    <mergeCell ref="B156:F156"/>
    <mergeCell ref="B158:F158"/>
    <mergeCell ref="B151:F151"/>
    <mergeCell ref="B152:F152"/>
    <mergeCell ref="B153:F153"/>
    <mergeCell ref="B154:F154"/>
    <mergeCell ref="B146:F146"/>
    <mergeCell ref="B147:F147"/>
    <mergeCell ref="B148:F148"/>
    <mergeCell ref="B149:F149"/>
    <mergeCell ref="B150:F150"/>
    <mergeCell ref="B140:F140"/>
    <mergeCell ref="B142:F142"/>
    <mergeCell ref="B143:F143"/>
    <mergeCell ref="B144:F144"/>
    <mergeCell ref="B145:F145"/>
    <mergeCell ref="B119:F119"/>
    <mergeCell ref="B120:F120"/>
    <mergeCell ref="B121:F121"/>
    <mergeCell ref="B122:F122"/>
    <mergeCell ref="B123:F123"/>
    <mergeCell ref="B113:F113"/>
    <mergeCell ref="B115:F115"/>
    <mergeCell ref="B116:F116"/>
    <mergeCell ref="B117:F117"/>
    <mergeCell ref="B118:F118"/>
    <mergeCell ref="A137:E137"/>
    <mergeCell ref="H139:K139"/>
    <mergeCell ref="B129:F129"/>
    <mergeCell ref="B130:F130"/>
    <mergeCell ref="B131:F131"/>
    <mergeCell ref="A132:F132"/>
    <mergeCell ref="H132:N132"/>
    <mergeCell ref="B125:F125"/>
    <mergeCell ref="B126:F126"/>
    <mergeCell ref="B127:F127"/>
    <mergeCell ref="B128:F128"/>
    <mergeCell ref="A13:F13"/>
    <mergeCell ref="B10:F10"/>
    <mergeCell ref="B12:F12"/>
    <mergeCell ref="M1:N1"/>
    <mergeCell ref="H7:K7"/>
    <mergeCell ref="B8:F8"/>
    <mergeCell ref="B11:F11"/>
    <mergeCell ref="A41:F41"/>
    <mergeCell ref="H41:N41"/>
    <mergeCell ref="A5:E5"/>
    <mergeCell ref="A6:E6"/>
    <mergeCell ref="B34:F34"/>
    <mergeCell ref="B35:F35"/>
    <mergeCell ref="B36:F36"/>
    <mergeCell ref="B37:F37"/>
    <mergeCell ref="B38:F38"/>
    <mergeCell ref="B40:F40"/>
    <mergeCell ref="H13:N13"/>
    <mergeCell ref="M28:N28"/>
    <mergeCell ref="H31:K31"/>
    <mergeCell ref="B32:F32"/>
    <mergeCell ref="A29:E29"/>
    <mergeCell ref="A30:E30"/>
    <mergeCell ref="B39:F39"/>
    <mergeCell ref="M203:M204"/>
    <mergeCell ref="B62:F62"/>
    <mergeCell ref="A63:F63"/>
    <mergeCell ref="H63:N63"/>
    <mergeCell ref="M55:N55"/>
    <mergeCell ref="A56:E56"/>
    <mergeCell ref="A57:E57"/>
    <mergeCell ref="H58:K58"/>
    <mergeCell ref="B59:F59"/>
    <mergeCell ref="B61:F61"/>
    <mergeCell ref="B88:F88"/>
    <mergeCell ref="B89:F89"/>
    <mergeCell ref="A90:F90"/>
    <mergeCell ref="H90:N90"/>
    <mergeCell ref="H112:K112"/>
    <mergeCell ref="M109:N109"/>
    <mergeCell ref="A110:E110"/>
    <mergeCell ref="M82:N82"/>
    <mergeCell ref="A83:E83"/>
    <mergeCell ref="A84:E84"/>
    <mergeCell ref="H85:K85"/>
    <mergeCell ref="B86:F86"/>
    <mergeCell ref="B124:F124"/>
    <mergeCell ref="M136:N136"/>
  </mergeCells>
  <printOptions horizontalCentered="1"/>
  <pageMargins left="0" right="0" top="0.70866141732283472" bottom="0.31496062992125984" header="0.51181102362204722" footer="0.51181102362204722"/>
  <pageSetup paperSize="9" orientation="landscape" r:id="rId1"/>
  <headerFooter>
    <oddHeader xml:space="preserve">&amp;C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view="pageLayout" zoomScale="80" zoomScaleNormal="90" zoomScalePageLayoutView="80" workbookViewId="0">
      <selection activeCell="H7" sqref="H7"/>
    </sheetView>
  </sheetViews>
  <sheetFormatPr defaultRowHeight="14.25" x14ac:dyDescent="0.2"/>
  <cols>
    <col min="7" max="7" width="13" bestFit="1" customWidth="1"/>
    <col min="12" max="12" width="11" customWidth="1"/>
    <col min="13" max="13" width="9.875" customWidth="1"/>
    <col min="14" max="14" width="9" customWidth="1"/>
  </cols>
  <sheetData>
    <row r="1" spans="1:14" s="1" customFormat="1" ht="18.75" x14ac:dyDescent="0.3">
      <c r="M1" s="168" t="s">
        <v>20</v>
      </c>
      <c r="N1" s="169"/>
    </row>
    <row r="2" spans="1:14" s="72" customFormat="1" ht="18.75" x14ac:dyDescent="0.2">
      <c r="A2" s="29" t="s">
        <v>103</v>
      </c>
    </row>
    <row r="3" spans="1:14" s="72" customFormat="1" ht="18.75" x14ac:dyDescent="0.2">
      <c r="A3" s="29" t="s">
        <v>104</v>
      </c>
      <c r="B3" s="29"/>
      <c r="C3" s="29"/>
      <c r="D3" s="29"/>
      <c r="E3" s="29"/>
      <c r="F3" s="29"/>
    </row>
    <row r="4" spans="1:14" s="2" customFormat="1" ht="18.75" x14ac:dyDescent="0.3">
      <c r="A4" s="3" t="s">
        <v>3</v>
      </c>
      <c r="B4" s="4"/>
      <c r="C4" s="4"/>
      <c r="D4" s="4"/>
      <c r="E4" s="4"/>
      <c r="F4" s="4"/>
      <c r="G4" s="3" t="s">
        <v>9</v>
      </c>
      <c r="H4" s="199" t="s">
        <v>17</v>
      </c>
      <c r="I4" s="200"/>
      <c r="J4" s="200"/>
      <c r="K4" s="201"/>
      <c r="L4" s="3" t="s">
        <v>8</v>
      </c>
      <c r="M4" s="4" t="s">
        <v>6</v>
      </c>
      <c r="N4" s="3"/>
    </row>
    <row r="5" spans="1:14" s="2" customFormat="1" ht="18.75" x14ac:dyDescent="0.3">
      <c r="A5" s="5" t="s">
        <v>4</v>
      </c>
      <c r="B5" s="205" t="s">
        <v>16</v>
      </c>
      <c r="C5" s="205"/>
      <c r="D5" s="205"/>
      <c r="E5" s="205"/>
      <c r="F5" s="205"/>
      <c r="G5" s="5" t="s">
        <v>15</v>
      </c>
      <c r="H5" s="3" t="s">
        <v>7</v>
      </c>
      <c r="I5" s="6" t="s">
        <v>14</v>
      </c>
      <c r="J5" s="3" t="s">
        <v>13</v>
      </c>
      <c r="K5" s="6" t="s">
        <v>11</v>
      </c>
      <c r="L5" s="5" t="s">
        <v>9</v>
      </c>
      <c r="M5" s="6" t="s">
        <v>7</v>
      </c>
      <c r="N5" s="5" t="s">
        <v>5</v>
      </c>
    </row>
    <row r="6" spans="1:14" s="2" customFormat="1" ht="18.75" x14ac:dyDescent="0.3">
      <c r="A6" s="7"/>
      <c r="B6" s="8"/>
      <c r="C6" s="8"/>
      <c r="D6" s="8"/>
      <c r="E6" s="8"/>
      <c r="F6" s="8"/>
      <c r="G6" s="7" t="s">
        <v>10</v>
      </c>
      <c r="H6" s="7" t="s">
        <v>295</v>
      </c>
      <c r="I6" s="8" t="s">
        <v>7</v>
      </c>
      <c r="J6" s="7" t="s">
        <v>7</v>
      </c>
      <c r="K6" s="8" t="s">
        <v>12</v>
      </c>
      <c r="L6" s="7" t="s">
        <v>10</v>
      </c>
      <c r="M6" s="8"/>
      <c r="N6" s="7"/>
    </row>
    <row r="7" spans="1:14" s="1" customFormat="1" ht="18.75" x14ac:dyDescent="0.3">
      <c r="A7" s="24">
        <v>1</v>
      </c>
      <c r="B7" s="206" t="s">
        <v>105</v>
      </c>
      <c r="C7" s="207"/>
      <c r="D7" s="207"/>
      <c r="E7" s="207"/>
      <c r="F7" s="208"/>
      <c r="G7" s="53">
        <v>10000</v>
      </c>
      <c r="H7" s="24"/>
      <c r="I7" s="17"/>
      <c r="J7" s="24" t="s">
        <v>23</v>
      </c>
      <c r="K7" s="17"/>
      <c r="L7" s="50"/>
      <c r="M7" s="24" t="s">
        <v>24</v>
      </c>
      <c r="N7" s="18"/>
    </row>
    <row r="8" spans="1:14" s="1" customFormat="1" ht="18.75" x14ac:dyDescent="0.3">
      <c r="A8" s="47"/>
      <c r="B8" s="179"/>
      <c r="C8" s="223"/>
      <c r="D8" s="223"/>
      <c r="E8" s="223"/>
      <c r="F8" s="180"/>
      <c r="G8" s="54"/>
      <c r="H8" s="47"/>
      <c r="I8" s="52"/>
      <c r="J8" s="47"/>
      <c r="K8" s="52"/>
      <c r="L8" s="19"/>
      <c r="M8" s="47"/>
      <c r="N8" s="21"/>
    </row>
    <row r="9" spans="1:14" s="1" customFormat="1" ht="18.75" x14ac:dyDescent="0.3">
      <c r="A9" s="14">
        <v>2</v>
      </c>
      <c r="B9" s="206" t="s">
        <v>106</v>
      </c>
      <c r="C9" s="207"/>
      <c r="D9" s="207"/>
      <c r="E9" s="207"/>
      <c r="F9" s="208"/>
      <c r="G9" s="25">
        <v>10000</v>
      </c>
      <c r="H9" s="24"/>
      <c r="I9" s="17"/>
      <c r="J9" s="24" t="s">
        <v>23</v>
      </c>
      <c r="K9" s="17"/>
      <c r="L9" s="50"/>
      <c r="M9" s="24" t="s">
        <v>24</v>
      </c>
      <c r="N9" s="18"/>
    </row>
    <row r="10" spans="1:14" s="1" customFormat="1" ht="18.75" x14ac:dyDescent="0.3">
      <c r="A10" s="37"/>
      <c r="B10" s="217" t="s">
        <v>107</v>
      </c>
      <c r="C10" s="218"/>
      <c r="D10" s="218"/>
      <c r="E10" s="218"/>
      <c r="F10" s="219"/>
      <c r="G10" s="44"/>
      <c r="H10" s="39"/>
      <c r="I10" s="40"/>
      <c r="J10" s="39"/>
      <c r="K10" s="40"/>
      <c r="L10" s="34"/>
      <c r="M10" s="39"/>
      <c r="N10" s="43"/>
    </row>
    <row r="11" spans="1:14" s="1" customFormat="1" ht="18.75" x14ac:dyDescent="0.3">
      <c r="A11" s="46"/>
      <c r="B11" s="209"/>
      <c r="C11" s="210"/>
      <c r="D11" s="210"/>
      <c r="E11" s="210"/>
      <c r="F11" s="211"/>
      <c r="G11" s="56"/>
      <c r="H11" s="47"/>
      <c r="I11" s="52"/>
      <c r="J11" s="47"/>
      <c r="K11" s="52"/>
      <c r="L11" s="19"/>
      <c r="M11" s="47"/>
      <c r="N11" s="21"/>
    </row>
    <row r="12" spans="1:14" s="1" customFormat="1" ht="18.75" x14ac:dyDescent="0.3">
      <c r="A12" s="199" t="s">
        <v>39</v>
      </c>
      <c r="B12" s="200"/>
      <c r="C12" s="200"/>
      <c r="D12" s="200"/>
      <c r="E12" s="200"/>
      <c r="F12" s="200"/>
      <c r="G12" s="28">
        <f>SUM(G7:G11)</f>
        <v>20000</v>
      </c>
      <c r="H12" s="200"/>
      <c r="I12" s="200"/>
      <c r="J12" s="200"/>
      <c r="K12" s="200"/>
      <c r="L12" s="200"/>
      <c r="M12" s="200"/>
      <c r="N12" s="201"/>
    </row>
    <row r="13" spans="1:14" s="1" customFormat="1" ht="18.75" x14ac:dyDescent="0.3"/>
    <row r="14" spans="1:14" s="1" customFormat="1" ht="18.75" x14ac:dyDescent="0.3"/>
    <row r="15" spans="1:14" s="1" customFormat="1" ht="18.75" x14ac:dyDescent="0.3"/>
    <row r="16" spans="1:14" s="1" customFormat="1" ht="18.75" x14ac:dyDescent="0.3"/>
    <row r="17" s="1" customFormat="1" ht="18.75" x14ac:dyDescent="0.3"/>
    <row r="18" s="1" customFormat="1" ht="18.75" x14ac:dyDescent="0.3"/>
    <row r="19" s="1" customFormat="1" ht="18.75" x14ac:dyDescent="0.3"/>
    <row r="20" s="1" customFormat="1" ht="18.75" x14ac:dyDescent="0.3"/>
    <row r="21" s="1" customFormat="1" ht="18.75" x14ac:dyDescent="0.3"/>
    <row r="22" s="1" customFormat="1" ht="18.75" x14ac:dyDescent="0.3"/>
    <row r="23" s="1" customFormat="1" ht="18.75" x14ac:dyDescent="0.3"/>
    <row r="24" s="1" customFormat="1" ht="18.75" x14ac:dyDescent="0.3"/>
    <row r="25" s="1" customFormat="1" ht="18.75" x14ac:dyDescent="0.3"/>
    <row r="26" s="1" customFormat="1" ht="18.75" x14ac:dyDescent="0.3"/>
    <row r="27" s="1" customFormat="1" ht="18.75" x14ac:dyDescent="0.3"/>
    <row r="28" s="1" customFormat="1" ht="18.75" x14ac:dyDescent="0.3"/>
    <row r="29" s="1" customFormat="1" ht="18.75" x14ac:dyDescent="0.3"/>
    <row r="30" s="1" customFormat="1" ht="18.75" x14ac:dyDescent="0.3"/>
    <row r="31" s="1" customFormat="1" ht="18.75" x14ac:dyDescent="0.3"/>
    <row r="32" s="1" customFormat="1" ht="18.75" x14ac:dyDescent="0.3"/>
    <row r="33" s="1" customFormat="1" ht="18.75" x14ac:dyDescent="0.3"/>
    <row r="34" s="1" customFormat="1" ht="18.75" x14ac:dyDescent="0.3"/>
    <row r="35" s="1" customFormat="1" ht="18.75" x14ac:dyDescent="0.3"/>
    <row r="36" s="1" customFormat="1" ht="18.75" x14ac:dyDescent="0.3"/>
    <row r="37" s="1" customFormat="1" ht="18.75" x14ac:dyDescent="0.3"/>
    <row r="38" s="1" customFormat="1" ht="18.75" x14ac:dyDescent="0.3"/>
    <row r="39" s="1" customFormat="1" ht="18.75" x14ac:dyDescent="0.3"/>
    <row r="40" s="1" customFormat="1" ht="18.75" x14ac:dyDescent="0.3"/>
    <row r="41" s="1" customFormat="1" ht="18.75" x14ac:dyDescent="0.3"/>
    <row r="42" s="1" customFormat="1" ht="18.75" x14ac:dyDescent="0.3"/>
    <row r="43" s="1" customFormat="1" ht="18.75" x14ac:dyDescent="0.3"/>
    <row r="44" s="1" customFormat="1" ht="18.75" x14ac:dyDescent="0.3"/>
    <row r="45" s="1" customFormat="1" ht="18.75" x14ac:dyDescent="0.3"/>
    <row r="46" s="1" customFormat="1" ht="18.75" x14ac:dyDescent="0.3"/>
    <row r="47" s="1" customFormat="1" ht="18.75" x14ac:dyDescent="0.3"/>
    <row r="48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  <row r="58" s="1" customFormat="1" ht="18.75" x14ac:dyDescent="0.3"/>
    <row r="59" s="1" customFormat="1" ht="18.75" x14ac:dyDescent="0.3"/>
    <row r="60" s="1" customFormat="1" ht="18.75" x14ac:dyDescent="0.3"/>
    <row r="61" s="1" customFormat="1" ht="18.75" x14ac:dyDescent="0.3"/>
    <row r="62" s="1" customFormat="1" ht="18.75" x14ac:dyDescent="0.3"/>
    <row r="63" s="1" customFormat="1" ht="18.75" x14ac:dyDescent="0.3"/>
    <row r="64" s="1" customFormat="1" ht="18.75" x14ac:dyDescent="0.3"/>
    <row r="65" s="1" customFormat="1" ht="18.75" x14ac:dyDescent="0.3"/>
    <row r="66" s="1" customFormat="1" ht="18.75" x14ac:dyDescent="0.3"/>
    <row r="67" s="1" customFormat="1" ht="18.75" x14ac:dyDescent="0.3"/>
    <row r="68" s="1" customFormat="1" ht="18.75" x14ac:dyDescent="0.3"/>
    <row r="69" s="1" customFormat="1" ht="18.75" x14ac:dyDescent="0.3"/>
    <row r="70" s="1" customFormat="1" ht="18.75" x14ac:dyDescent="0.3"/>
    <row r="71" s="1" customFormat="1" ht="18.75" x14ac:dyDescent="0.3"/>
    <row r="72" s="1" customFormat="1" ht="18.75" x14ac:dyDescent="0.3"/>
    <row r="73" s="1" customFormat="1" ht="18.75" x14ac:dyDescent="0.3"/>
    <row r="74" s="1" customFormat="1" ht="18.75" x14ac:dyDescent="0.3"/>
    <row r="75" s="1" customFormat="1" ht="18.75" x14ac:dyDescent="0.3"/>
    <row r="76" s="1" customFormat="1" ht="18.75" x14ac:dyDescent="0.3"/>
    <row r="77" s="1" customFormat="1" ht="18.75" x14ac:dyDescent="0.3"/>
    <row r="78" s="1" customFormat="1" ht="18.75" x14ac:dyDescent="0.3"/>
    <row r="79" s="1" customFormat="1" ht="18.75" x14ac:dyDescent="0.3"/>
    <row r="80" s="1" customFormat="1" ht="18.75" x14ac:dyDescent="0.3"/>
    <row r="81" s="1" customFormat="1" ht="18.75" x14ac:dyDescent="0.3"/>
    <row r="82" s="1" customFormat="1" ht="18.75" x14ac:dyDescent="0.3"/>
    <row r="83" s="1" customFormat="1" ht="18.75" x14ac:dyDescent="0.3"/>
    <row r="84" s="1" customFormat="1" ht="18.75" x14ac:dyDescent="0.3"/>
    <row r="85" s="1" customFormat="1" ht="18.75" x14ac:dyDescent="0.3"/>
    <row r="86" s="1" customFormat="1" ht="18.75" x14ac:dyDescent="0.3"/>
    <row r="87" s="1" customFormat="1" ht="18.75" x14ac:dyDescent="0.3"/>
    <row r="88" s="1" customFormat="1" ht="18.75" x14ac:dyDescent="0.3"/>
    <row r="89" s="1" customFormat="1" ht="18.75" x14ac:dyDescent="0.3"/>
    <row r="90" s="1" customFormat="1" ht="18.75" x14ac:dyDescent="0.3"/>
    <row r="91" s="1" customFormat="1" ht="18.75" x14ac:dyDescent="0.3"/>
    <row r="92" s="1" customFormat="1" ht="18.75" x14ac:dyDescent="0.3"/>
    <row r="93" s="1" customFormat="1" ht="18.75" x14ac:dyDescent="0.3"/>
    <row r="94" s="1" customFormat="1" ht="18.75" x14ac:dyDescent="0.3"/>
    <row r="95" s="1" customFormat="1" ht="18.75" x14ac:dyDescent="0.3"/>
    <row r="96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  <row r="107" s="1" customFormat="1" ht="18.75" x14ac:dyDescent="0.3"/>
    <row r="108" s="1" customFormat="1" ht="18.75" x14ac:dyDescent="0.3"/>
    <row r="109" s="1" customFormat="1" ht="18.75" x14ac:dyDescent="0.3"/>
    <row r="110" s="1" customFormat="1" ht="18.75" x14ac:dyDescent="0.3"/>
    <row r="111" s="1" customFormat="1" ht="18.75" x14ac:dyDescent="0.3"/>
    <row r="112" s="1" customFormat="1" ht="18.75" x14ac:dyDescent="0.3"/>
    <row r="113" s="1" customFormat="1" ht="18.75" x14ac:dyDescent="0.3"/>
    <row r="114" s="1" customFormat="1" ht="18.75" x14ac:dyDescent="0.3"/>
    <row r="115" s="1" customFormat="1" ht="18.75" x14ac:dyDescent="0.3"/>
    <row r="116" s="1" customFormat="1" ht="18.75" x14ac:dyDescent="0.3"/>
    <row r="117" s="1" customFormat="1" ht="18.75" x14ac:dyDescent="0.3"/>
    <row r="118" s="1" customFormat="1" ht="18.75" x14ac:dyDescent="0.3"/>
    <row r="119" s="1" customFormat="1" ht="18.75" x14ac:dyDescent="0.3"/>
    <row r="120" s="1" customFormat="1" ht="18.75" x14ac:dyDescent="0.3"/>
    <row r="121" s="1" customFormat="1" ht="18.75" x14ac:dyDescent="0.3"/>
    <row r="122" s="1" customFormat="1" ht="18.75" x14ac:dyDescent="0.3"/>
    <row r="123" s="1" customFormat="1" ht="18.75" x14ac:dyDescent="0.3"/>
    <row r="124" s="1" customFormat="1" ht="18.75" x14ac:dyDescent="0.3"/>
    <row r="125" s="1" customFormat="1" ht="18.75" x14ac:dyDescent="0.3"/>
    <row r="126" s="1" customFormat="1" ht="18.75" x14ac:dyDescent="0.3"/>
    <row r="127" s="1" customFormat="1" ht="18.75" x14ac:dyDescent="0.3"/>
    <row r="128" s="1" customFormat="1" ht="18.75" x14ac:dyDescent="0.3"/>
    <row r="129" s="1" customFormat="1" ht="18.75" x14ac:dyDescent="0.3"/>
    <row r="130" s="1" customFormat="1" ht="18.75" x14ac:dyDescent="0.3"/>
    <row r="131" s="1" customFormat="1" ht="18.75" x14ac:dyDescent="0.3"/>
    <row r="132" s="1" customFormat="1" ht="18.75" x14ac:dyDescent="0.3"/>
    <row r="133" s="1" customFormat="1" ht="18.75" x14ac:dyDescent="0.3"/>
    <row r="134" s="1" customFormat="1" ht="18.75" x14ac:dyDescent="0.3"/>
    <row r="135" s="1" customFormat="1" ht="18.75" x14ac:dyDescent="0.3"/>
    <row r="136" s="1" customFormat="1" ht="18.75" x14ac:dyDescent="0.3"/>
    <row r="137" s="1" customFormat="1" ht="18.75" x14ac:dyDescent="0.3"/>
    <row r="138" s="1" customFormat="1" ht="18.75" x14ac:dyDescent="0.3"/>
    <row r="139" s="1" customFormat="1" ht="18.75" x14ac:dyDescent="0.3"/>
    <row r="140" s="1" customFormat="1" ht="18.75" x14ac:dyDescent="0.3"/>
    <row r="141" s="1" customFormat="1" ht="18.75" x14ac:dyDescent="0.3"/>
    <row r="142" s="1" customFormat="1" ht="18.75" x14ac:dyDescent="0.3"/>
    <row r="143" s="1" customFormat="1" ht="18.75" x14ac:dyDescent="0.3"/>
    <row r="144" s="1" customFormat="1" ht="18.75" x14ac:dyDescent="0.3"/>
    <row r="145" s="1" customFormat="1" ht="18.75" x14ac:dyDescent="0.3"/>
    <row r="146" s="1" customFormat="1" ht="18.75" x14ac:dyDescent="0.3"/>
    <row r="147" s="1" customFormat="1" ht="18.75" x14ac:dyDescent="0.3"/>
    <row r="148" s="1" customFormat="1" ht="18.75" x14ac:dyDescent="0.3"/>
    <row r="149" s="1" customFormat="1" ht="18.75" x14ac:dyDescent="0.3"/>
    <row r="150" s="1" customFormat="1" ht="18.75" x14ac:dyDescent="0.3"/>
    <row r="151" s="1" customFormat="1" ht="18.75" x14ac:dyDescent="0.3"/>
    <row r="152" s="1" customFormat="1" ht="18.75" x14ac:dyDescent="0.3"/>
    <row r="153" s="1" customFormat="1" ht="18.75" x14ac:dyDescent="0.3"/>
    <row r="154" s="1" customFormat="1" ht="18.75" x14ac:dyDescent="0.3"/>
    <row r="155" s="1" customFormat="1" ht="18.75" x14ac:dyDescent="0.3"/>
    <row r="156" s="1" customFormat="1" ht="18.75" x14ac:dyDescent="0.3"/>
    <row r="157" s="1" customFormat="1" ht="18.75" x14ac:dyDescent="0.3"/>
    <row r="158" s="1" customFormat="1" ht="18.75" x14ac:dyDescent="0.3"/>
    <row r="159" s="1" customFormat="1" ht="18.75" x14ac:dyDescent="0.3"/>
    <row r="160" s="1" customFormat="1" ht="18.75" x14ac:dyDescent="0.3"/>
    <row r="161" s="1" customFormat="1" ht="18.75" x14ac:dyDescent="0.3"/>
    <row r="162" s="1" customFormat="1" ht="18.75" x14ac:dyDescent="0.3"/>
  </sheetData>
  <mergeCells count="10">
    <mergeCell ref="B9:F9"/>
    <mergeCell ref="A12:F12"/>
    <mergeCell ref="H12:N12"/>
    <mergeCell ref="B10:F10"/>
    <mergeCell ref="B11:F11"/>
    <mergeCell ref="M1:N1"/>
    <mergeCell ref="B8:F8"/>
    <mergeCell ref="H4:K4"/>
    <mergeCell ref="B5:F5"/>
    <mergeCell ref="B7:F7"/>
  </mergeCells>
  <printOptions horizontalCentered="1"/>
  <pageMargins left="0" right="0" top="0.70866141732283472" bottom="0.31496062992125984" header="0.51181102362204722" footer="0.51181102362204722"/>
  <pageSetup paperSize="9" orientation="landscape" r:id="rId1"/>
  <headerFooter>
    <oddHeader xml:space="preserve">&amp;C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view="pageLayout" topLeftCell="A88" zoomScale="80" zoomScaleNormal="90" zoomScalePageLayoutView="80" workbookViewId="0">
      <selection activeCell="H7" sqref="H7"/>
    </sheetView>
  </sheetViews>
  <sheetFormatPr defaultRowHeight="14.25" x14ac:dyDescent="0.2"/>
  <cols>
    <col min="1" max="1" width="5.625" customWidth="1"/>
    <col min="2" max="2" width="10.5" customWidth="1"/>
    <col min="3" max="3" width="7.625" hidden="1" customWidth="1"/>
    <col min="6" max="6" width="23.25" customWidth="1"/>
    <col min="7" max="7" width="12" customWidth="1"/>
    <col min="11" max="11" width="8.875" customWidth="1"/>
    <col min="12" max="12" width="10.5" customWidth="1"/>
    <col min="13" max="13" width="11" customWidth="1"/>
    <col min="14" max="14" width="9" customWidth="1"/>
  </cols>
  <sheetData>
    <row r="1" spans="1:14" s="1" customFormat="1" ht="18.75" x14ac:dyDescent="0.3">
      <c r="M1" s="168" t="s">
        <v>20</v>
      </c>
      <c r="N1" s="169"/>
    </row>
    <row r="2" spans="1:14" s="74" customFormat="1" ht="18.75" x14ac:dyDescent="0.2">
      <c r="A2" s="73" t="s">
        <v>108</v>
      </c>
    </row>
    <row r="3" spans="1:14" s="74" customFormat="1" ht="18.75" x14ac:dyDescent="0.2">
      <c r="A3" s="73" t="s">
        <v>109</v>
      </c>
      <c r="B3" s="73"/>
      <c r="C3" s="73"/>
      <c r="D3" s="73"/>
      <c r="E3" s="73"/>
    </row>
    <row r="4" spans="1:14" s="1" customFormat="1" ht="18.75" x14ac:dyDescent="0.3">
      <c r="A4" s="3" t="s">
        <v>3</v>
      </c>
      <c r="B4" s="58"/>
      <c r="C4" s="59"/>
      <c r="D4" s="140" t="s">
        <v>88</v>
      </c>
      <c r="E4" s="135"/>
      <c r="F4" s="136"/>
      <c r="G4" s="3" t="s">
        <v>9</v>
      </c>
      <c r="H4" s="199" t="s">
        <v>17</v>
      </c>
      <c r="I4" s="200"/>
      <c r="J4" s="200"/>
      <c r="K4" s="201"/>
      <c r="L4" s="3" t="s">
        <v>8</v>
      </c>
      <c r="M4" s="4" t="s">
        <v>6</v>
      </c>
      <c r="N4" s="3"/>
    </row>
    <row r="5" spans="1:14" s="1" customFormat="1" ht="18.75" x14ac:dyDescent="0.3">
      <c r="A5" s="5" t="s">
        <v>4</v>
      </c>
      <c r="B5" s="230" t="s">
        <v>16</v>
      </c>
      <c r="C5" s="231"/>
      <c r="D5" s="230" t="s">
        <v>89</v>
      </c>
      <c r="E5" s="205"/>
      <c r="F5" s="231"/>
      <c r="G5" s="5" t="s">
        <v>15</v>
      </c>
      <c r="H5" s="3" t="s">
        <v>7</v>
      </c>
      <c r="I5" s="6" t="s">
        <v>14</v>
      </c>
      <c r="J5" s="3" t="s">
        <v>13</v>
      </c>
      <c r="K5" s="6" t="s">
        <v>11</v>
      </c>
      <c r="L5" s="5" t="s">
        <v>9</v>
      </c>
      <c r="M5" s="6" t="s">
        <v>7</v>
      </c>
      <c r="N5" s="5" t="s">
        <v>5</v>
      </c>
    </row>
    <row r="6" spans="1:14" s="1" customFormat="1" ht="18.75" x14ac:dyDescent="0.3">
      <c r="A6" s="7"/>
      <c r="B6" s="61"/>
      <c r="C6" s="62"/>
      <c r="D6" s="61"/>
      <c r="E6" s="63"/>
      <c r="F6" s="62"/>
      <c r="G6" s="7" t="s">
        <v>10</v>
      </c>
      <c r="H6" s="7" t="s">
        <v>295</v>
      </c>
      <c r="I6" s="8" t="s">
        <v>7</v>
      </c>
      <c r="J6" s="7" t="s">
        <v>7</v>
      </c>
      <c r="K6" s="8" t="s">
        <v>12</v>
      </c>
      <c r="L6" s="7" t="s">
        <v>10</v>
      </c>
      <c r="M6" s="8"/>
      <c r="N6" s="7"/>
    </row>
    <row r="7" spans="1:14" s="1" customFormat="1" ht="18.75" x14ac:dyDescent="0.3">
      <c r="A7" s="14">
        <v>1</v>
      </c>
      <c r="B7" s="160" t="s">
        <v>110</v>
      </c>
      <c r="C7" s="161"/>
      <c r="D7" s="75" t="s">
        <v>111</v>
      </c>
      <c r="E7" s="76"/>
      <c r="F7" s="77"/>
      <c r="G7" s="83">
        <v>514080</v>
      </c>
      <c r="H7" s="109"/>
      <c r="I7" s="109" t="s">
        <v>23</v>
      </c>
      <c r="J7" s="109"/>
      <c r="K7" s="109"/>
      <c r="L7" s="69"/>
      <c r="M7" s="70" t="s">
        <v>100</v>
      </c>
      <c r="N7" s="69"/>
    </row>
    <row r="8" spans="1:14" s="1" customFormat="1" ht="18.75" x14ac:dyDescent="0.3">
      <c r="A8" s="34"/>
      <c r="B8" s="67"/>
      <c r="C8" s="68"/>
      <c r="D8" s="75" t="s">
        <v>112</v>
      </c>
      <c r="E8" s="76"/>
      <c r="F8" s="77"/>
      <c r="G8" s="83">
        <v>42120</v>
      </c>
      <c r="H8" s="109"/>
      <c r="I8" s="109" t="s">
        <v>23</v>
      </c>
      <c r="J8" s="109"/>
      <c r="K8" s="109"/>
      <c r="L8" s="69"/>
      <c r="M8" s="70" t="s">
        <v>100</v>
      </c>
      <c r="N8" s="69"/>
    </row>
    <row r="9" spans="1:14" s="1" customFormat="1" ht="18.75" x14ac:dyDescent="0.3">
      <c r="A9" s="34"/>
      <c r="B9" s="67"/>
      <c r="C9" s="68"/>
      <c r="D9" s="78" t="s">
        <v>113</v>
      </c>
      <c r="E9" s="76"/>
      <c r="F9" s="77"/>
      <c r="G9" s="83">
        <v>42120</v>
      </c>
      <c r="H9" s="109"/>
      <c r="I9" s="109" t="s">
        <v>23</v>
      </c>
      <c r="J9" s="109"/>
      <c r="K9" s="109"/>
      <c r="L9" s="69"/>
      <c r="M9" s="70" t="s">
        <v>100</v>
      </c>
      <c r="N9" s="70"/>
    </row>
    <row r="10" spans="1:14" s="1" customFormat="1" ht="18.75" x14ac:dyDescent="0.3">
      <c r="A10" s="34"/>
      <c r="B10" s="67"/>
      <c r="C10" s="68"/>
      <c r="D10" s="75" t="s">
        <v>114</v>
      </c>
      <c r="E10" s="76"/>
      <c r="F10" s="77"/>
      <c r="G10" s="83">
        <v>86400</v>
      </c>
      <c r="H10" s="109"/>
      <c r="I10" s="109" t="s">
        <v>23</v>
      </c>
      <c r="J10" s="109"/>
      <c r="K10" s="109"/>
      <c r="L10" s="69"/>
      <c r="M10" s="70" t="s">
        <v>100</v>
      </c>
      <c r="N10" s="70"/>
    </row>
    <row r="11" spans="1:14" s="1" customFormat="1" ht="18.75" x14ac:dyDescent="0.3">
      <c r="A11" s="34"/>
      <c r="B11" s="67"/>
      <c r="C11" s="68"/>
      <c r="D11" s="75" t="s">
        <v>115</v>
      </c>
      <c r="E11" s="76"/>
      <c r="F11" s="77"/>
      <c r="G11" s="83">
        <v>1022400</v>
      </c>
      <c r="H11" s="109"/>
      <c r="I11" s="109" t="s">
        <v>23</v>
      </c>
      <c r="J11" s="109"/>
      <c r="K11" s="109"/>
      <c r="L11" s="69"/>
      <c r="M11" s="70" t="s">
        <v>100</v>
      </c>
      <c r="N11" s="70"/>
    </row>
    <row r="12" spans="1:14" s="1" customFormat="1" ht="18.75" x14ac:dyDescent="0.3">
      <c r="A12" s="34"/>
      <c r="B12" s="67"/>
      <c r="C12" s="68"/>
      <c r="D12" s="75" t="s">
        <v>116</v>
      </c>
      <c r="E12" s="76"/>
      <c r="F12" s="77"/>
      <c r="G12" s="83">
        <v>7002380</v>
      </c>
      <c r="H12" s="109"/>
      <c r="I12" s="109" t="s">
        <v>23</v>
      </c>
      <c r="J12" s="109"/>
      <c r="K12" s="109"/>
      <c r="L12" s="69"/>
      <c r="M12" s="70" t="s">
        <v>102</v>
      </c>
      <c r="N12" s="45"/>
    </row>
    <row r="13" spans="1:14" s="1" customFormat="1" ht="19.5" customHeight="1" x14ac:dyDescent="0.3">
      <c r="A13" s="34"/>
      <c r="B13" s="67"/>
      <c r="C13" s="68"/>
      <c r="D13" s="75" t="s">
        <v>117</v>
      </c>
      <c r="E13" s="76"/>
      <c r="F13" s="77"/>
      <c r="G13" s="83">
        <v>420000</v>
      </c>
      <c r="H13" s="24"/>
      <c r="I13" s="109" t="s">
        <v>23</v>
      </c>
      <c r="J13" s="24"/>
      <c r="K13" s="24"/>
      <c r="L13" s="22"/>
      <c r="M13" s="70" t="s">
        <v>102</v>
      </c>
      <c r="N13" s="45"/>
    </row>
    <row r="14" spans="1:14" s="1" customFormat="1" ht="18.75" x14ac:dyDescent="0.3">
      <c r="A14" s="34"/>
      <c r="B14" s="67"/>
      <c r="C14" s="66"/>
      <c r="D14" s="75" t="s">
        <v>118</v>
      </c>
      <c r="E14" s="76"/>
      <c r="F14" s="77"/>
      <c r="G14" s="83">
        <v>91200</v>
      </c>
      <c r="H14" s="109"/>
      <c r="I14" s="109" t="s">
        <v>23</v>
      </c>
      <c r="J14" s="109"/>
      <c r="K14" s="109"/>
      <c r="L14" s="69"/>
      <c r="M14" s="70" t="s">
        <v>102</v>
      </c>
      <c r="N14" s="70"/>
    </row>
    <row r="15" spans="1:14" s="1" customFormat="1" ht="18.75" x14ac:dyDescent="0.3">
      <c r="A15" s="34"/>
      <c r="B15" s="67"/>
      <c r="C15" s="66"/>
      <c r="D15" s="232" t="s">
        <v>119</v>
      </c>
      <c r="E15" s="233"/>
      <c r="F15" s="234"/>
      <c r="G15" s="83">
        <v>67200</v>
      </c>
      <c r="H15" s="51"/>
      <c r="I15" s="109" t="s">
        <v>23</v>
      </c>
      <c r="J15" s="52"/>
      <c r="K15" s="47"/>
      <c r="L15" s="20"/>
      <c r="M15" s="70" t="s">
        <v>67</v>
      </c>
      <c r="N15" s="79"/>
    </row>
    <row r="16" spans="1:14" s="1" customFormat="1" ht="18.75" x14ac:dyDescent="0.3">
      <c r="A16" s="34"/>
      <c r="B16" s="67"/>
      <c r="C16" s="66"/>
      <c r="D16" s="232" t="s">
        <v>120</v>
      </c>
      <c r="E16" s="233"/>
      <c r="F16" s="234"/>
      <c r="G16" s="83">
        <v>221760</v>
      </c>
      <c r="H16" s="51"/>
      <c r="I16" s="109" t="s">
        <v>23</v>
      </c>
      <c r="J16" s="52"/>
      <c r="K16" s="47"/>
      <c r="L16" s="20"/>
      <c r="M16" s="70" t="s">
        <v>128</v>
      </c>
      <c r="N16" s="79"/>
    </row>
    <row r="17" spans="1:14" s="1" customFormat="1" ht="18.75" x14ac:dyDescent="0.3">
      <c r="A17" s="34"/>
      <c r="B17" s="67"/>
      <c r="C17" s="66"/>
      <c r="D17" s="232" t="s">
        <v>121</v>
      </c>
      <c r="E17" s="233"/>
      <c r="F17" s="234"/>
      <c r="G17" s="83">
        <v>1231200</v>
      </c>
      <c r="H17" s="51"/>
      <c r="I17" s="109" t="s">
        <v>23</v>
      </c>
      <c r="J17" s="52"/>
      <c r="K17" s="47"/>
      <c r="L17" s="20"/>
      <c r="M17" s="70" t="s">
        <v>102</v>
      </c>
      <c r="N17" s="79"/>
    </row>
    <row r="18" spans="1:14" s="1" customFormat="1" ht="18.75" x14ac:dyDescent="0.3">
      <c r="A18" s="19"/>
      <c r="B18" s="80"/>
      <c r="C18" s="66"/>
      <c r="D18" s="232" t="s">
        <v>122</v>
      </c>
      <c r="E18" s="233"/>
      <c r="F18" s="234"/>
      <c r="G18" s="83">
        <v>96000</v>
      </c>
      <c r="H18" s="51"/>
      <c r="I18" s="109" t="s">
        <v>23</v>
      </c>
      <c r="J18" s="52"/>
      <c r="K18" s="47"/>
      <c r="L18" s="20"/>
      <c r="M18" s="70" t="s">
        <v>102</v>
      </c>
      <c r="N18" s="79"/>
    </row>
    <row r="19" spans="1:14" s="1" customFormat="1" ht="18.75" x14ac:dyDescent="0.3">
      <c r="A19" s="37">
        <v>2</v>
      </c>
      <c r="B19" s="37" t="s">
        <v>127</v>
      </c>
      <c r="C19" s="66"/>
      <c r="D19" s="82" t="s">
        <v>123</v>
      </c>
      <c r="E19" s="82"/>
      <c r="F19" s="82"/>
      <c r="G19" s="83">
        <v>156000</v>
      </c>
      <c r="H19" s="51"/>
      <c r="I19" s="109" t="s">
        <v>23</v>
      </c>
      <c r="J19" s="52"/>
      <c r="K19" s="47"/>
      <c r="L19" s="20"/>
      <c r="M19" s="70" t="s">
        <v>102</v>
      </c>
      <c r="N19" s="79"/>
    </row>
    <row r="20" spans="1:14" s="1" customFormat="1" ht="18.75" x14ac:dyDescent="0.3">
      <c r="A20" s="34"/>
      <c r="B20" s="67"/>
      <c r="C20" s="66"/>
      <c r="D20" s="235" t="s">
        <v>124</v>
      </c>
      <c r="E20" s="235"/>
      <c r="F20" s="235"/>
      <c r="G20" s="83">
        <v>25000</v>
      </c>
      <c r="H20" s="51"/>
      <c r="I20" s="109" t="s">
        <v>23</v>
      </c>
      <c r="J20" s="52"/>
      <c r="K20" s="47"/>
      <c r="L20" s="20"/>
      <c r="M20" s="70" t="s">
        <v>102</v>
      </c>
      <c r="N20" s="79"/>
    </row>
    <row r="21" spans="1:14" s="1" customFormat="1" ht="18.75" x14ac:dyDescent="0.3">
      <c r="A21" s="34"/>
      <c r="B21" s="67"/>
      <c r="C21" s="66"/>
      <c r="D21" s="235" t="s">
        <v>125</v>
      </c>
      <c r="E21" s="235"/>
      <c r="F21" s="235"/>
      <c r="G21" s="83">
        <v>186000</v>
      </c>
      <c r="H21" s="51"/>
      <c r="I21" s="109" t="s">
        <v>23</v>
      </c>
      <c r="J21" s="52"/>
      <c r="K21" s="47"/>
      <c r="L21" s="20"/>
      <c r="M21" s="70" t="s">
        <v>102</v>
      </c>
      <c r="N21" s="79"/>
    </row>
    <row r="22" spans="1:14" s="1" customFormat="1" ht="18.75" x14ac:dyDescent="0.3">
      <c r="A22" s="19"/>
      <c r="B22" s="19"/>
      <c r="C22" s="20"/>
      <c r="D22" s="235" t="s">
        <v>126</v>
      </c>
      <c r="E22" s="235"/>
      <c r="F22" s="235"/>
      <c r="G22" s="54">
        <v>50000</v>
      </c>
      <c r="H22" s="51"/>
      <c r="I22" s="109" t="s">
        <v>23</v>
      </c>
      <c r="J22" s="52"/>
      <c r="K22" s="47"/>
      <c r="L22" s="20"/>
      <c r="M22" s="70" t="s">
        <v>102</v>
      </c>
      <c r="N22" s="23"/>
    </row>
    <row r="23" spans="1:14" s="1" customFormat="1" ht="18.75" x14ac:dyDescent="0.3">
      <c r="A23" s="14">
        <v>3</v>
      </c>
      <c r="B23" s="24" t="s">
        <v>129</v>
      </c>
      <c r="D23" s="232" t="s">
        <v>133</v>
      </c>
      <c r="E23" s="233" t="s">
        <v>130</v>
      </c>
      <c r="F23" s="234" t="s">
        <v>130</v>
      </c>
      <c r="G23" s="83">
        <v>2560000</v>
      </c>
      <c r="H23" s="109"/>
      <c r="I23" s="109" t="s">
        <v>23</v>
      </c>
      <c r="J23" s="109"/>
      <c r="K23" s="109"/>
      <c r="L23" s="69"/>
      <c r="M23" s="70" t="s">
        <v>102</v>
      </c>
      <c r="N23" s="69"/>
    </row>
    <row r="24" spans="1:14" s="1" customFormat="1" ht="18.75" x14ac:dyDescent="0.3">
      <c r="A24" s="34"/>
      <c r="B24" s="36"/>
      <c r="D24" s="232" t="s">
        <v>134</v>
      </c>
      <c r="E24" s="233" t="s">
        <v>131</v>
      </c>
      <c r="F24" s="234" t="s">
        <v>131</v>
      </c>
      <c r="G24" s="83">
        <v>10000</v>
      </c>
      <c r="H24" s="109"/>
      <c r="I24" s="109" t="s">
        <v>23</v>
      </c>
      <c r="J24" s="109"/>
      <c r="K24" s="109"/>
      <c r="L24" s="69"/>
      <c r="M24" s="70" t="s">
        <v>102</v>
      </c>
      <c r="N24" s="69"/>
    </row>
    <row r="25" spans="1:14" s="1" customFormat="1" ht="18.75" x14ac:dyDescent="0.3">
      <c r="A25" s="34"/>
      <c r="B25" s="36"/>
      <c r="D25" s="232" t="s">
        <v>135</v>
      </c>
      <c r="E25" s="233" t="s">
        <v>132</v>
      </c>
      <c r="F25" s="234" t="s">
        <v>132</v>
      </c>
      <c r="G25" s="83">
        <v>125000</v>
      </c>
      <c r="H25" s="109"/>
      <c r="I25" s="109" t="s">
        <v>23</v>
      </c>
      <c r="J25" s="109"/>
      <c r="K25" s="109"/>
      <c r="L25" s="69"/>
      <c r="M25" s="70" t="s">
        <v>102</v>
      </c>
      <c r="N25" s="69"/>
    </row>
    <row r="26" spans="1:14" s="1" customFormat="1" ht="18.75" x14ac:dyDescent="0.3">
      <c r="A26" s="19"/>
      <c r="B26" s="23"/>
      <c r="D26" s="232" t="s">
        <v>136</v>
      </c>
      <c r="E26" s="233"/>
      <c r="F26" s="234"/>
      <c r="G26" s="83">
        <v>5000</v>
      </c>
      <c r="H26" s="109"/>
      <c r="I26" s="109" t="s">
        <v>23</v>
      </c>
      <c r="J26" s="109"/>
      <c r="K26" s="109"/>
      <c r="L26" s="69"/>
      <c r="M26" s="70" t="s">
        <v>100</v>
      </c>
      <c r="N26" s="69"/>
    </row>
    <row r="27" spans="1:14" s="1" customFormat="1" ht="18.75" x14ac:dyDescent="0.3"/>
    <row r="28" spans="1:14" s="1" customFormat="1" ht="18.75" x14ac:dyDescent="0.3">
      <c r="M28" s="168" t="s">
        <v>20</v>
      </c>
      <c r="N28" s="169"/>
    </row>
    <row r="29" spans="1:14" s="74" customFormat="1" ht="18.75" x14ac:dyDescent="0.2">
      <c r="A29" s="73" t="s">
        <v>108</v>
      </c>
    </row>
    <row r="30" spans="1:14" s="74" customFormat="1" ht="18.75" x14ac:dyDescent="0.2">
      <c r="A30" s="73" t="s">
        <v>109</v>
      </c>
      <c r="B30" s="73"/>
      <c r="C30" s="73"/>
      <c r="D30" s="73"/>
      <c r="E30" s="73"/>
    </row>
    <row r="31" spans="1:14" s="1" customFormat="1" ht="18.75" x14ac:dyDescent="0.3">
      <c r="A31" s="3" t="s">
        <v>3</v>
      </c>
      <c r="B31" s="58"/>
      <c r="C31" s="59"/>
      <c r="D31" s="140" t="s">
        <v>88</v>
      </c>
      <c r="E31" s="135"/>
      <c r="F31" s="136"/>
      <c r="G31" s="3" t="s">
        <v>9</v>
      </c>
      <c r="H31" s="199" t="s">
        <v>17</v>
      </c>
      <c r="I31" s="200"/>
      <c r="J31" s="200"/>
      <c r="K31" s="201"/>
      <c r="L31" s="3" t="s">
        <v>8</v>
      </c>
      <c r="M31" s="4" t="s">
        <v>6</v>
      </c>
      <c r="N31" s="3"/>
    </row>
    <row r="32" spans="1:14" s="1" customFormat="1" ht="18.75" x14ac:dyDescent="0.3">
      <c r="A32" s="5" t="s">
        <v>4</v>
      </c>
      <c r="B32" s="230" t="s">
        <v>16</v>
      </c>
      <c r="C32" s="231"/>
      <c r="D32" s="230" t="s">
        <v>89</v>
      </c>
      <c r="E32" s="205"/>
      <c r="F32" s="231"/>
      <c r="G32" s="5" t="s">
        <v>15</v>
      </c>
      <c r="H32" s="3" t="s">
        <v>7</v>
      </c>
      <c r="I32" s="6" t="s">
        <v>14</v>
      </c>
      <c r="J32" s="3" t="s">
        <v>13</v>
      </c>
      <c r="K32" s="6" t="s">
        <v>11</v>
      </c>
      <c r="L32" s="5" t="s">
        <v>9</v>
      </c>
      <c r="M32" s="6" t="s">
        <v>7</v>
      </c>
      <c r="N32" s="5" t="s">
        <v>5</v>
      </c>
    </row>
    <row r="33" spans="1:14" s="1" customFormat="1" ht="18.75" x14ac:dyDescent="0.3">
      <c r="A33" s="7"/>
      <c r="B33" s="61"/>
      <c r="C33" s="62"/>
      <c r="D33" s="61"/>
      <c r="E33" s="63"/>
      <c r="F33" s="62"/>
      <c r="G33" s="7" t="s">
        <v>10</v>
      </c>
      <c r="H33" s="7" t="s">
        <v>295</v>
      </c>
      <c r="I33" s="8" t="s">
        <v>7</v>
      </c>
      <c r="J33" s="7" t="s">
        <v>7</v>
      </c>
      <c r="K33" s="8" t="s">
        <v>12</v>
      </c>
      <c r="L33" s="7" t="s">
        <v>10</v>
      </c>
      <c r="M33" s="8"/>
      <c r="N33" s="7"/>
    </row>
    <row r="34" spans="1:14" s="1" customFormat="1" ht="18.75" x14ac:dyDescent="0.3">
      <c r="A34" s="14"/>
      <c r="B34" s="160"/>
      <c r="C34" s="161"/>
      <c r="D34" s="232" t="s">
        <v>144</v>
      </c>
      <c r="E34" s="233" t="s">
        <v>137</v>
      </c>
      <c r="F34" s="234" t="s">
        <v>137</v>
      </c>
      <c r="G34" s="83">
        <v>5000</v>
      </c>
      <c r="H34" s="69"/>
      <c r="I34" s="109" t="s">
        <v>23</v>
      </c>
      <c r="J34" s="69"/>
      <c r="K34" s="69"/>
      <c r="L34" s="69"/>
      <c r="M34" s="70" t="s">
        <v>100</v>
      </c>
      <c r="N34" s="69"/>
    </row>
    <row r="35" spans="1:14" s="1" customFormat="1" ht="18.75" x14ac:dyDescent="0.3">
      <c r="A35" s="34"/>
      <c r="B35" s="67"/>
      <c r="C35" s="68"/>
      <c r="D35" s="232" t="s">
        <v>145</v>
      </c>
      <c r="E35" s="233" t="s">
        <v>138</v>
      </c>
      <c r="F35" s="234" t="s">
        <v>138</v>
      </c>
      <c r="G35" s="84">
        <v>5000</v>
      </c>
      <c r="H35" s="69"/>
      <c r="I35" s="69"/>
      <c r="J35" s="109" t="s">
        <v>23</v>
      </c>
      <c r="K35" s="69"/>
      <c r="L35" s="69"/>
      <c r="M35" s="88" t="s">
        <v>100</v>
      </c>
      <c r="N35" s="69"/>
    </row>
    <row r="36" spans="1:14" s="1" customFormat="1" ht="18.75" x14ac:dyDescent="0.3">
      <c r="A36" s="34"/>
      <c r="B36" s="67"/>
      <c r="C36" s="68"/>
      <c r="D36" s="232" t="s">
        <v>146</v>
      </c>
      <c r="E36" s="233" t="s">
        <v>139</v>
      </c>
      <c r="F36" s="234" t="s">
        <v>139</v>
      </c>
      <c r="G36" s="83">
        <v>145000</v>
      </c>
      <c r="H36" s="69"/>
      <c r="I36" s="109" t="s">
        <v>23</v>
      </c>
      <c r="J36" s="69"/>
      <c r="K36" s="69"/>
      <c r="L36" s="69"/>
      <c r="M36" s="70" t="s">
        <v>102</v>
      </c>
      <c r="N36" s="70"/>
    </row>
    <row r="37" spans="1:14" s="1" customFormat="1" ht="18.75" x14ac:dyDescent="0.3">
      <c r="A37" s="34"/>
      <c r="B37" s="67"/>
      <c r="C37" s="68"/>
      <c r="D37" s="232" t="s">
        <v>147</v>
      </c>
      <c r="E37" s="233" t="s">
        <v>140</v>
      </c>
      <c r="F37" s="234" t="s">
        <v>140</v>
      </c>
      <c r="G37" s="83">
        <v>10000</v>
      </c>
      <c r="H37" s="69"/>
      <c r="I37" s="69"/>
      <c r="J37" s="109" t="s">
        <v>23</v>
      </c>
      <c r="K37" s="69"/>
      <c r="L37" s="69"/>
      <c r="M37" s="70" t="s">
        <v>100</v>
      </c>
      <c r="N37" s="70"/>
    </row>
    <row r="38" spans="1:14" s="1" customFormat="1" ht="18.75" x14ac:dyDescent="0.3">
      <c r="A38" s="34"/>
      <c r="B38" s="67"/>
      <c r="C38" s="68"/>
      <c r="D38" s="232" t="s">
        <v>148</v>
      </c>
      <c r="E38" s="233" t="s">
        <v>141</v>
      </c>
      <c r="F38" s="234" t="s">
        <v>141</v>
      </c>
      <c r="G38" s="85">
        <v>250000</v>
      </c>
      <c r="H38" s="69"/>
      <c r="I38" s="69"/>
      <c r="J38" s="109" t="s">
        <v>23</v>
      </c>
      <c r="K38" s="69"/>
      <c r="L38" s="69"/>
      <c r="M38" s="45" t="s">
        <v>100</v>
      </c>
      <c r="N38" s="70"/>
    </row>
    <row r="39" spans="1:14" s="1" customFormat="1" ht="18.75" x14ac:dyDescent="0.3">
      <c r="A39" s="34"/>
      <c r="B39" s="67"/>
      <c r="C39" s="68"/>
      <c r="D39" s="232" t="s">
        <v>150</v>
      </c>
      <c r="E39" s="233" t="s">
        <v>142</v>
      </c>
      <c r="F39" s="234" t="s">
        <v>142</v>
      </c>
      <c r="G39" s="86">
        <v>50000</v>
      </c>
      <c r="H39" s="69"/>
      <c r="I39" s="69"/>
      <c r="J39" s="109" t="s">
        <v>23</v>
      </c>
      <c r="K39" s="69"/>
      <c r="L39" s="69"/>
      <c r="M39" s="70" t="s">
        <v>151</v>
      </c>
      <c r="N39" s="45"/>
    </row>
    <row r="40" spans="1:14" s="1" customFormat="1" ht="18.75" x14ac:dyDescent="0.3">
      <c r="A40" s="19"/>
      <c r="B40" s="80"/>
      <c r="C40" s="66"/>
      <c r="D40" s="232" t="s">
        <v>149</v>
      </c>
      <c r="E40" s="233" t="s">
        <v>143</v>
      </c>
      <c r="F40" s="234" t="s">
        <v>143</v>
      </c>
      <c r="G40" s="87">
        <v>570000</v>
      </c>
      <c r="H40" s="69"/>
      <c r="I40" s="109" t="s">
        <v>23</v>
      </c>
      <c r="J40" s="69"/>
      <c r="K40" s="69"/>
      <c r="L40" s="69"/>
      <c r="M40" s="79" t="s">
        <v>102</v>
      </c>
      <c r="N40" s="70"/>
    </row>
    <row r="41" spans="1:14" s="1" customFormat="1" ht="18.75" x14ac:dyDescent="0.3">
      <c r="A41" s="45">
        <v>4</v>
      </c>
      <c r="B41" s="89" t="s">
        <v>152</v>
      </c>
      <c r="C41" s="66"/>
      <c r="D41" s="232" t="s">
        <v>163</v>
      </c>
      <c r="E41" s="233">
        <v>195000</v>
      </c>
      <c r="F41" s="234" t="s">
        <v>153</v>
      </c>
      <c r="G41" s="83">
        <v>195000</v>
      </c>
      <c r="H41" s="19"/>
      <c r="I41" s="109" t="s">
        <v>23</v>
      </c>
      <c r="J41" s="20"/>
      <c r="K41" s="23"/>
      <c r="L41" s="20"/>
      <c r="M41" s="70" t="s">
        <v>102</v>
      </c>
      <c r="N41" s="79"/>
    </row>
    <row r="42" spans="1:14" s="1" customFormat="1" ht="18.75" x14ac:dyDescent="0.3">
      <c r="A42" s="34"/>
      <c r="B42" s="37"/>
      <c r="C42" s="66"/>
      <c r="D42" s="236" t="s">
        <v>164</v>
      </c>
      <c r="E42" s="237">
        <v>215000</v>
      </c>
      <c r="F42" s="238" t="s">
        <v>154</v>
      </c>
      <c r="G42" s="83">
        <v>215000</v>
      </c>
      <c r="H42" s="19"/>
      <c r="I42" s="109" t="s">
        <v>23</v>
      </c>
      <c r="J42" s="20"/>
      <c r="K42" s="23"/>
      <c r="L42" s="20"/>
      <c r="M42" s="70" t="s">
        <v>102</v>
      </c>
      <c r="N42" s="79"/>
    </row>
    <row r="43" spans="1:14" s="1" customFormat="1" ht="18.75" x14ac:dyDescent="0.3">
      <c r="A43" s="34"/>
      <c r="B43" s="37"/>
      <c r="C43" s="66"/>
      <c r="D43" s="236" t="s">
        <v>165</v>
      </c>
      <c r="E43" s="237">
        <v>60000</v>
      </c>
      <c r="F43" s="238" t="s">
        <v>155</v>
      </c>
      <c r="G43" s="83">
        <v>60000</v>
      </c>
      <c r="H43" s="19"/>
      <c r="I43" s="109" t="s">
        <v>23</v>
      </c>
      <c r="J43" s="20"/>
      <c r="K43" s="23"/>
      <c r="L43" s="20"/>
      <c r="M43" s="70" t="s">
        <v>102</v>
      </c>
      <c r="N43" s="79"/>
    </row>
    <row r="44" spans="1:14" s="1" customFormat="1" ht="18.75" x14ac:dyDescent="0.3">
      <c r="A44" s="34"/>
      <c r="B44" s="37"/>
      <c r="C44" s="66"/>
      <c r="D44" s="236" t="s">
        <v>166</v>
      </c>
      <c r="E44" s="237">
        <v>65000</v>
      </c>
      <c r="F44" s="238" t="s">
        <v>156</v>
      </c>
      <c r="G44" s="83">
        <v>65000</v>
      </c>
      <c r="H44" s="19"/>
      <c r="I44" s="109" t="s">
        <v>23</v>
      </c>
      <c r="J44" s="20"/>
      <c r="K44" s="23"/>
      <c r="L44" s="20"/>
      <c r="M44" s="70" t="s">
        <v>102</v>
      </c>
      <c r="N44" s="79"/>
    </row>
    <row r="45" spans="1:14" s="1" customFormat="1" ht="18.75" x14ac:dyDescent="0.3">
      <c r="A45" s="34"/>
      <c r="B45" s="37"/>
      <c r="C45" s="66"/>
      <c r="D45" s="236" t="s">
        <v>167</v>
      </c>
      <c r="E45" s="237">
        <v>455000</v>
      </c>
      <c r="F45" s="238" t="s">
        <v>157</v>
      </c>
      <c r="G45" s="83">
        <v>455000</v>
      </c>
      <c r="H45" s="19"/>
      <c r="I45" s="109" t="s">
        <v>23</v>
      </c>
      <c r="J45" s="20"/>
      <c r="K45" s="23"/>
      <c r="L45" s="20"/>
      <c r="M45" s="70" t="s">
        <v>102</v>
      </c>
      <c r="N45" s="79"/>
    </row>
    <row r="46" spans="1:14" s="1" customFormat="1" ht="18.75" x14ac:dyDescent="0.3">
      <c r="A46" s="34"/>
      <c r="B46" s="37"/>
      <c r="C46" s="66"/>
      <c r="D46" s="236" t="s">
        <v>168</v>
      </c>
      <c r="E46" s="237">
        <v>10000</v>
      </c>
      <c r="F46" s="238" t="s">
        <v>158</v>
      </c>
      <c r="G46" s="83">
        <v>10000</v>
      </c>
      <c r="H46" s="19"/>
      <c r="I46" s="109" t="s">
        <v>23</v>
      </c>
      <c r="J46" s="20"/>
      <c r="K46" s="23"/>
      <c r="L46" s="20"/>
      <c r="M46" s="70" t="s">
        <v>100</v>
      </c>
      <c r="N46" s="79"/>
    </row>
    <row r="47" spans="1:14" s="1" customFormat="1" ht="18.75" x14ac:dyDescent="0.3">
      <c r="A47" s="34"/>
      <c r="B47" s="37"/>
      <c r="C47" s="66"/>
      <c r="D47" s="236" t="s">
        <v>169</v>
      </c>
      <c r="E47" s="237">
        <v>10000</v>
      </c>
      <c r="F47" s="238" t="s">
        <v>159</v>
      </c>
      <c r="G47" s="83">
        <v>10000</v>
      </c>
      <c r="H47" s="19"/>
      <c r="I47" s="109" t="s">
        <v>23</v>
      </c>
      <c r="J47" s="20"/>
      <c r="K47" s="23"/>
      <c r="L47" s="20"/>
      <c r="M47" s="70" t="s">
        <v>102</v>
      </c>
      <c r="N47" s="79"/>
    </row>
    <row r="48" spans="1:14" s="1" customFormat="1" ht="18.75" x14ac:dyDescent="0.3">
      <c r="A48" s="34"/>
      <c r="B48" s="37"/>
      <c r="C48" s="66"/>
      <c r="D48" s="236" t="s">
        <v>170</v>
      </c>
      <c r="E48" s="237">
        <v>170000</v>
      </c>
      <c r="F48" s="238" t="s">
        <v>160</v>
      </c>
      <c r="G48" s="83">
        <v>170000</v>
      </c>
      <c r="H48" s="19"/>
      <c r="I48" s="109" t="s">
        <v>23</v>
      </c>
      <c r="J48" s="20"/>
      <c r="K48" s="23"/>
      <c r="L48" s="20"/>
      <c r="M48" s="70" t="s">
        <v>102</v>
      </c>
      <c r="N48" s="79"/>
    </row>
    <row r="49" spans="1:14" s="1" customFormat="1" ht="18.75" x14ac:dyDescent="0.3">
      <c r="A49" s="34"/>
      <c r="B49" s="37"/>
      <c r="C49" s="66"/>
      <c r="D49" s="236" t="s">
        <v>171</v>
      </c>
      <c r="E49" s="237">
        <v>15000</v>
      </c>
      <c r="F49" s="238" t="s">
        <v>161</v>
      </c>
      <c r="G49" s="83">
        <v>15000</v>
      </c>
      <c r="H49" s="19"/>
      <c r="I49" s="109" t="s">
        <v>23</v>
      </c>
      <c r="J49" s="20"/>
      <c r="K49" s="23"/>
      <c r="L49" s="20"/>
      <c r="M49" s="70" t="s">
        <v>102</v>
      </c>
      <c r="N49" s="79"/>
    </row>
    <row r="50" spans="1:14" s="1" customFormat="1" ht="18.75" x14ac:dyDescent="0.3">
      <c r="A50" s="34"/>
      <c r="B50" s="37"/>
      <c r="C50" s="66"/>
      <c r="D50" s="236" t="s">
        <v>172</v>
      </c>
      <c r="E50" s="237">
        <v>240000</v>
      </c>
      <c r="F50" s="238" t="s">
        <v>162</v>
      </c>
      <c r="G50" s="83">
        <v>240000</v>
      </c>
      <c r="H50" s="19"/>
      <c r="I50" s="109" t="s">
        <v>23</v>
      </c>
      <c r="J50" s="20"/>
      <c r="K50" s="23"/>
      <c r="L50" s="20"/>
      <c r="M50" s="70" t="s">
        <v>102</v>
      </c>
      <c r="N50" s="79"/>
    </row>
    <row r="51" spans="1:14" s="1" customFormat="1" ht="18.75" x14ac:dyDescent="0.3">
      <c r="A51" s="34"/>
      <c r="B51" s="37"/>
      <c r="C51" s="66"/>
      <c r="D51" s="232" t="s">
        <v>176</v>
      </c>
      <c r="E51" s="233">
        <v>200000</v>
      </c>
      <c r="F51" s="234" t="s">
        <v>173</v>
      </c>
      <c r="G51" s="83">
        <v>200000</v>
      </c>
      <c r="H51" s="19"/>
      <c r="I51" s="109" t="s">
        <v>23</v>
      </c>
      <c r="J51" s="20"/>
      <c r="K51" s="23"/>
      <c r="L51" s="20"/>
      <c r="M51" s="70" t="s">
        <v>102</v>
      </c>
      <c r="N51" s="79"/>
    </row>
    <row r="52" spans="1:14" s="1" customFormat="1" ht="18.75" x14ac:dyDescent="0.3">
      <c r="A52" s="34"/>
      <c r="B52" s="37"/>
      <c r="C52" s="66"/>
      <c r="D52" s="232" t="s">
        <v>177</v>
      </c>
      <c r="E52" s="233">
        <v>10000</v>
      </c>
      <c r="F52" s="234" t="s">
        <v>174</v>
      </c>
      <c r="G52" s="83">
        <v>10000</v>
      </c>
      <c r="H52" s="19"/>
      <c r="I52" s="109" t="s">
        <v>23</v>
      </c>
      <c r="J52" s="20"/>
      <c r="K52" s="23"/>
      <c r="L52" s="20"/>
      <c r="M52" s="70" t="s">
        <v>67</v>
      </c>
      <c r="N52" s="79"/>
    </row>
    <row r="53" spans="1:14" s="1" customFormat="1" ht="18.75" x14ac:dyDescent="0.3">
      <c r="A53" s="19"/>
      <c r="B53" s="46"/>
      <c r="C53" s="66"/>
      <c r="D53" s="232" t="s">
        <v>178</v>
      </c>
      <c r="E53" s="233">
        <v>35000</v>
      </c>
      <c r="F53" s="234" t="s">
        <v>175</v>
      </c>
      <c r="G53" s="83">
        <v>35000</v>
      </c>
      <c r="H53" s="19"/>
      <c r="I53" s="109" t="s">
        <v>23</v>
      </c>
      <c r="J53" s="20"/>
      <c r="K53" s="23"/>
      <c r="L53" s="20"/>
      <c r="M53" s="70" t="s">
        <v>100</v>
      </c>
      <c r="N53" s="79"/>
    </row>
    <row r="54" spans="1:14" s="1" customFormat="1" ht="18.75" x14ac:dyDescent="0.3"/>
    <row r="55" spans="1:14" s="1" customFormat="1" ht="18.75" x14ac:dyDescent="0.3">
      <c r="M55" s="168" t="s">
        <v>20</v>
      </c>
      <c r="N55" s="169"/>
    </row>
    <row r="56" spans="1:14" s="74" customFormat="1" ht="18.75" x14ac:dyDescent="0.2">
      <c r="A56" s="73" t="s">
        <v>108</v>
      </c>
    </row>
    <row r="57" spans="1:14" s="74" customFormat="1" ht="18.75" x14ac:dyDescent="0.2">
      <c r="A57" s="73" t="s">
        <v>109</v>
      </c>
      <c r="B57" s="73"/>
      <c r="C57" s="73"/>
      <c r="D57" s="73"/>
      <c r="E57" s="73"/>
    </row>
    <row r="58" spans="1:14" s="1" customFormat="1" ht="18.75" x14ac:dyDescent="0.3">
      <c r="A58" s="3" t="s">
        <v>3</v>
      </c>
      <c r="B58" s="58"/>
      <c r="C58" s="59"/>
      <c r="D58" s="140" t="s">
        <v>88</v>
      </c>
      <c r="E58" s="135"/>
      <c r="F58" s="136"/>
      <c r="G58" s="3" t="s">
        <v>9</v>
      </c>
      <c r="H58" s="199" t="s">
        <v>17</v>
      </c>
      <c r="I58" s="200"/>
      <c r="J58" s="200"/>
      <c r="K58" s="201"/>
      <c r="L58" s="3" t="s">
        <v>8</v>
      </c>
      <c r="M58" s="4" t="s">
        <v>6</v>
      </c>
      <c r="N58" s="3"/>
    </row>
    <row r="59" spans="1:14" s="1" customFormat="1" ht="18.75" x14ac:dyDescent="0.3">
      <c r="A59" s="5" t="s">
        <v>4</v>
      </c>
      <c r="B59" s="230" t="s">
        <v>16</v>
      </c>
      <c r="C59" s="231"/>
      <c r="D59" s="230" t="s">
        <v>89</v>
      </c>
      <c r="E59" s="205"/>
      <c r="F59" s="231"/>
      <c r="G59" s="5" t="s">
        <v>15</v>
      </c>
      <c r="H59" s="3" t="s">
        <v>7</v>
      </c>
      <c r="I59" s="6" t="s">
        <v>14</v>
      </c>
      <c r="J59" s="3" t="s">
        <v>13</v>
      </c>
      <c r="K59" s="6" t="s">
        <v>11</v>
      </c>
      <c r="L59" s="5" t="s">
        <v>9</v>
      </c>
      <c r="M59" s="6" t="s">
        <v>7</v>
      </c>
      <c r="N59" s="5" t="s">
        <v>5</v>
      </c>
    </row>
    <row r="60" spans="1:14" s="1" customFormat="1" ht="18.75" x14ac:dyDescent="0.3">
      <c r="A60" s="7"/>
      <c r="B60" s="61"/>
      <c r="C60" s="62"/>
      <c r="D60" s="61"/>
      <c r="E60" s="63"/>
      <c r="F60" s="62"/>
      <c r="G60" s="7" t="s">
        <v>10</v>
      </c>
      <c r="H60" s="7" t="s">
        <v>295</v>
      </c>
      <c r="I60" s="8" t="s">
        <v>7</v>
      </c>
      <c r="J60" s="7" t="s">
        <v>7</v>
      </c>
      <c r="K60" s="8" t="s">
        <v>12</v>
      </c>
      <c r="L60" s="7" t="s">
        <v>10</v>
      </c>
      <c r="M60" s="8"/>
      <c r="N60" s="7"/>
    </row>
    <row r="61" spans="1:14" s="1" customFormat="1" ht="18.75" x14ac:dyDescent="0.3">
      <c r="A61" s="14">
        <v>5</v>
      </c>
      <c r="B61" s="160" t="s">
        <v>179</v>
      </c>
      <c r="C61" s="161"/>
      <c r="D61" s="236" t="s">
        <v>188</v>
      </c>
      <c r="E61" s="237">
        <v>600000</v>
      </c>
      <c r="F61" s="238" t="s">
        <v>180</v>
      </c>
      <c r="G61" s="83">
        <v>600000</v>
      </c>
      <c r="H61" s="69"/>
      <c r="I61" s="109" t="s">
        <v>23</v>
      </c>
      <c r="J61" s="69"/>
      <c r="K61" s="69"/>
      <c r="L61" s="69"/>
      <c r="M61" s="70" t="s">
        <v>102</v>
      </c>
      <c r="N61" s="69"/>
    </row>
    <row r="62" spans="1:14" s="1" customFormat="1" ht="18.75" x14ac:dyDescent="0.3">
      <c r="A62" s="34"/>
      <c r="B62" s="67"/>
      <c r="C62" s="68"/>
      <c r="D62" s="236" t="s">
        <v>189</v>
      </c>
      <c r="E62" s="237">
        <v>10000</v>
      </c>
      <c r="F62" s="238" t="s">
        <v>181</v>
      </c>
      <c r="G62" s="90">
        <v>10000</v>
      </c>
      <c r="H62" s="109" t="s">
        <v>23</v>
      </c>
      <c r="I62" s="69"/>
      <c r="J62" s="69"/>
      <c r="K62" s="69"/>
      <c r="L62" s="69"/>
      <c r="M62" s="70" t="s">
        <v>102</v>
      </c>
      <c r="N62" s="69"/>
    </row>
    <row r="63" spans="1:14" s="1" customFormat="1" ht="18.75" x14ac:dyDescent="0.3">
      <c r="A63" s="34"/>
      <c r="B63" s="67"/>
      <c r="C63" s="68"/>
      <c r="D63" s="236" t="s">
        <v>190</v>
      </c>
      <c r="E63" s="237">
        <v>7000</v>
      </c>
      <c r="F63" s="238" t="s">
        <v>182</v>
      </c>
      <c r="G63" s="83">
        <v>7000</v>
      </c>
      <c r="H63" s="69"/>
      <c r="I63" s="109" t="s">
        <v>23</v>
      </c>
      <c r="J63" s="69"/>
      <c r="K63" s="69"/>
      <c r="L63" s="69"/>
      <c r="M63" s="70" t="s">
        <v>100</v>
      </c>
      <c r="N63" s="70"/>
    </row>
    <row r="64" spans="1:14" s="1" customFormat="1" ht="18.75" x14ac:dyDescent="0.3">
      <c r="A64" s="34"/>
      <c r="B64" s="67"/>
      <c r="C64" s="68"/>
      <c r="D64" s="236" t="s">
        <v>183</v>
      </c>
      <c r="E64" s="237">
        <v>5000</v>
      </c>
      <c r="F64" s="238" t="s">
        <v>183</v>
      </c>
      <c r="G64" s="83">
        <v>5000</v>
      </c>
      <c r="H64" s="69"/>
      <c r="I64" s="109" t="s">
        <v>23</v>
      </c>
      <c r="J64" s="69"/>
      <c r="K64" s="69"/>
      <c r="L64" s="69"/>
      <c r="M64" s="70" t="s">
        <v>102</v>
      </c>
      <c r="N64" s="70"/>
    </row>
    <row r="65" spans="1:14" s="1" customFormat="1" ht="18.75" x14ac:dyDescent="0.3">
      <c r="A65" s="34"/>
      <c r="B65" s="67"/>
      <c r="C65" s="68"/>
      <c r="D65" s="236" t="s">
        <v>191</v>
      </c>
      <c r="E65" s="237">
        <v>84000</v>
      </c>
      <c r="F65" s="238" t="s">
        <v>184</v>
      </c>
      <c r="G65" s="65">
        <v>84000</v>
      </c>
      <c r="H65" s="69"/>
      <c r="I65" s="109" t="s">
        <v>23</v>
      </c>
      <c r="J65" s="69"/>
      <c r="K65" s="69"/>
      <c r="L65" s="69"/>
      <c r="M65" s="70" t="s">
        <v>102</v>
      </c>
      <c r="N65" s="70"/>
    </row>
    <row r="66" spans="1:14" s="1" customFormat="1" ht="18.75" x14ac:dyDescent="0.3">
      <c r="A66" s="14">
        <v>6</v>
      </c>
      <c r="B66" s="81" t="s">
        <v>185</v>
      </c>
      <c r="C66" s="68"/>
      <c r="D66" s="232" t="s">
        <v>192</v>
      </c>
      <c r="E66" s="233">
        <v>30000</v>
      </c>
      <c r="F66" s="234" t="s">
        <v>186</v>
      </c>
      <c r="G66" s="86">
        <v>30000</v>
      </c>
      <c r="H66" s="69"/>
      <c r="I66" s="109" t="s">
        <v>23</v>
      </c>
      <c r="J66" s="69"/>
      <c r="K66" s="69"/>
      <c r="L66" s="69"/>
      <c r="M66" s="70" t="s">
        <v>102</v>
      </c>
      <c r="N66" s="45"/>
    </row>
    <row r="67" spans="1:14" s="1" customFormat="1" ht="18.75" x14ac:dyDescent="0.3">
      <c r="A67" s="19"/>
      <c r="B67" s="80"/>
      <c r="C67" s="66"/>
      <c r="D67" s="232" t="s">
        <v>193</v>
      </c>
      <c r="E67" s="233">
        <v>410000</v>
      </c>
      <c r="F67" s="234" t="s">
        <v>187</v>
      </c>
      <c r="G67" s="87">
        <v>410000</v>
      </c>
      <c r="H67" s="69"/>
      <c r="I67" s="109" t="s">
        <v>23</v>
      </c>
      <c r="J67" s="69"/>
      <c r="K67" s="69"/>
      <c r="L67" s="69"/>
      <c r="M67" s="70" t="s">
        <v>102</v>
      </c>
      <c r="N67" s="70"/>
    </row>
    <row r="68" spans="1:14" s="1" customFormat="1" ht="18.75" x14ac:dyDescent="0.3">
      <c r="A68" s="199" t="s">
        <v>39</v>
      </c>
      <c r="B68" s="200"/>
      <c r="C68" s="200"/>
      <c r="D68" s="200"/>
      <c r="E68" s="200"/>
      <c r="F68" s="200"/>
      <c r="G68" s="28">
        <f>SUM(G7:G67)</f>
        <v>17814860</v>
      </c>
      <c r="H68" s="200"/>
      <c r="I68" s="200"/>
      <c r="J68" s="200"/>
      <c r="K68" s="200"/>
      <c r="L68" s="200"/>
      <c r="M68" s="200"/>
      <c r="N68" s="201"/>
    </row>
    <row r="69" spans="1:14" s="1" customFormat="1" ht="18.75" x14ac:dyDescent="0.3"/>
    <row r="70" spans="1:14" s="1" customFormat="1" ht="18.75" x14ac:dyDescent="0.3"/>
    <row r="71" spans="1:14" s="1" customFormat="1" ht="18.75" x14ac:dyDescent="0.3"/>
    <row r="72" spans="1:14" s="1" customFormat="1" ht="18.75" x14ac:dyDescent="0.3"/>
    <row r="73" spans="1:14" s="1" customFormat="1" ht="18.75" x14ac:dyDescent="0.3"/>
    <row r="74" spans="1:14" s="1" customFormat="1" ht="18.75" x14ac:dyDescent="0.3"/>
    <row r="75" spans="1:14" s="1" customFormat="1" ht="18.75" x14ac:dyDescent="0.3"/>
    <row r="76" spans="1:14" s="1" customFormat="1" ht="18.75" x14ac:dyDescent="0.3"/>
    <row r="77" spans="1:14" s="1" customFormat="1" ht="18.75" x14ac:dyDescent="0.3"/>
    <row r="78" spans="1:14" s="1" customFormat="1" ht="18.75" x14ac:dyDescent="0.3"/>
    <row r="79" spans="1:14" s="1" customFormat="1" ht="18.75" x14ac:dyDescent="0.3"/>
    <row r="80" spans="1:14" s="1" customFormat="1" ht="18.75" x14ac:dyDescent="0.3"/>
    <row r="81" s="1" customFormat="1" ht="18.75" x14ac:dyDescent="0.3"/>
    <row r="82" s="1" customFormat="1" ht="18.75" x14ac:dyDescent="0.3"/>
    <row r="83" s="1" customFormat="1" ht="18.75" x14ac:dyDescent="0.3"/>
    <row r="84" s="1" customFormat="1" ht="18.75" x14ac:dyDescent="0.3"/>
    <row r="85" s="1" customFormat="1" ht="18.75" x14ac:dyDescent="0.3"/>
    <row r="86" s="1" customFormat="1" ht="18.75" x14ac:dyDescent="0.3"/>
    <row r="87" s="1" customFormat="1" ht="18.75" x14ac:dyDescent="0.3"/>
    <row r="88" s="1" customFormat="1" ht="18.75" x14ac:dyDescent="0.3"/>
    <row r="89" s="1" customFormat="1" ht="18.75" x14ac:dyDescent="0.3"/>
    <row r="90" s="1" customFormat="1" ht="18.75" x14ac:dyDescent="0.3"/>
    <row r="91" s="1" customFormat="1" ht="18.75" x14ac:dyDescent="0.3"/>
    <row r="92" s="1" customFormat="1" ht="18.75" x14ac:dyDescent="0.3"/>
    <row r="93" s="1" customFormat="1" ht="18.75" x14ac:dyDescent="0.3"/>
    <row r="94" s="1" customFormat="1" ht="18.75" x14ac:dyDescent="0.3"/>
    <row r="95" s="1" customFormat="1" ht="18.75" x14ac:dyDescent="0.3"/>
    <row r="96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  <row r="107" s="1" customFormat="1" ht="18.75" x14ac:dyDescent="0.3"/>
    <row r="108" s="1" customFormat="1" ht="18.75" x14ac:dyDescent="0.3"/>
    <row r="109" s="1" customFormat="1" ht="18.75" x14ac:dyDescent="0.3"/>
    <row r="110" s="1" customFormat="1" ht="18.75" x14ac:dyDescent="0.3"/>
    <row r="111" s="1" customFormat="1" ht="18.75" x14ac:dyDescent="0.3"/>
    <row r="112" s="1" customFormat="1" ht="18.75" x14ac:dyDescent="0.3"/>
    <row r="113" s="1" customFormat="1" ht="18.75" x14ac:dyDescent="0.3"/>
    <row r="114" s="1" customFormat="1" ht="18.75" x14ac:dyDescent="0.3"/>
    <row r="115" s="1" customFormat="1" ht="18.75" x14ac:dyDescent="0.3"/>
    <row r="116" s="1" customFormat="1" ht="18.75" x14ac:dyDescent="0.3"/>
    <row r="117" s="1" customFormat="1" ht="18.75" x14ac:dyDescent="0.3"/>
    <row r="118" s="1" customFormat="1" ht="18.75" x14ac:dyDescent="0.3"/>
    <row r="119" s="1" customFormat="1" ht="18.75" x14ac:dyDescent="0.3"/>
    <row r="120" s="1" customFormat="1" ht="18.75" x14ac:dyDescent="0.3"/>
    <row r="121" s="1" customFormat="1" ht="18.75" x14ac:dyDescent="0.3"/>
    <row r="122" s="1" customFormat="1" ht="18.75" x14ac:dyDescent="0.3"/>
    <row r="123" s="1" customFormat="1" ht="18.75" x14ac:dyDescent="0.3"/>
    <row r="124" s="1" customFormat="1" ht="18.75" x14ac:dyDescent="0.3"/>
    <row r="125" s="1" customFormat="1" ht="18.75" x14ac:dyDescent="0.3"/>
    <row r="126" s="1" customFormat="1" ht="18.75" x14ac:dyDescent="0.3"/>
    <row r="127" s="1" customFormat="1" ht="18.75" x14ac:dyDescent="0.3"/>
    <row r="128" s="1" customFormat="1" ht="18.75" x14ac:dyDescent="0.3"/>
    <row r="129" s="1" customFormat="1" ht="18.75" x14ac:dyDescent="0.3"/>
    <row r="130" s="1" customFormat="1" ht="18.75" x14ac:dyDescent="0.3"/>
    <row r="131" s="1" customFormat="1" ht="18.75" x14ac:dyDescent="0.3"/>
    <row r="132" s="1" customFormat="1" ht="18.75" x14ac:dyDescent="0.3"/>
    <row r="133" s="1" customFormat="1" ht="18.75" x14ac:dyDescent="0.3"/>
    <row r="134" s="1" customFormat="1" ht="18.75" x14ac:dyDescent="0.3"/>
    <row r="135" s="1" customFormat="1" ht="18.75" x14ac:dyDescent="0.3"/>
    <row r="136" s="1" customFormat="1" ht="18.75" x14ac:dyDescent="0.3"/>
    <row r="137" s="1" customFormat="1" ht="18.75" x14ac:dyDescent="0.3"/>
    <row r="138" s="1" customFormat="1" ht="18.75" x14ac:dyDescent="0.3"/>
    <row r="139" s="1" customFormat="1" ht="18.75" x14ac:dyDescent="0.3"/>
    <row r="140" s="1" customFormat="1" ht="18.75" x14ac:dyDescent="0.3"/>
    <row r="141" s="1" customFormat="1" ht="18.75" x14ac:dyDescent="0.3"/>
    <row r="142" s="1" customFormat="1" ht="18.75" x14ac:dyDescent="0.3"/>
    <row r="143" s="1" customFormat="1" ht="18.75" x14ac:dyDescent="0.3"/>
    <row r="144" s="1" customFormat="1" ht="18.75" x14ac:dyDescent="0.3"/>
    <row r="145" s="1" customFormat="1" ht="18.75" x14ac:dyDescent="0.3"/>
    <row r="146" s="1" customFormat="1" ht="18.75" x14ac:dyDescent="0.3"/>
    <row r="147" s="1" customFormat="1" ht="18.75" x14ac:dyDescent="0.3"/>
    <row r="148" s="1" customFormat="1" ht="18.75" x14ac:dyDescent="0.3"/>
    <row r="149" s="1" customFormat="1" ht="18.75" x14ac:dyDescent="0.3"/>
    <row r="150" s="1" customFormat="1" ht="18.75" x14ac:dyDescent="0.3"/>
    <row r="151" s="1" customFormat="1" ht="18.75" x14ac:dyDescent="0.3"/>
    <row r="152" s="1" customFormat="1" ht="18.75" x14ac:dyDescent="0.3"/>
    <row r="153" s="1" customFormat="1" ht="18.75" x14ac:dyDescent="0.3"/>
    <row r="154" s="1" customFormat="1" ht="18.75" x14ac:dyDescent="0.3"/>
    <row r="155" s="1" customFormat="1" ht="18.75" x14ac:dyDescent="0.3"/>
    <row r="156" s="1" customFormat="1" ht="18.75" x14ac:dyDescent="0.3"/>
    <row r="157" s="1" customFormat="1" ht="18.75" x14ac:dyDescent="0.3"/>
    <row r="158" s="1" customFormat="1" ht="18.75" x14ac:dyDescent="0.3"/>
    <row r="159" s="1" customFormat="1" ht="18.75" x14ac:dyDescent="0.3"/>
    <row r="160" s="1" customFormat="1" ht="18.75" x14ac:dyDescent="0.3"/>
    <row r="161" s="1" customFormat="1" ht="18.75" x14ac:dyDescent="0.3"/>
  </sheetData>
  <mergeCells count="58">
    <mergeCell ref="A68:F68"/>
    <mergeCell ref="H68:N68"/>
    <mergeCell ref="D62:F62"/>
    <mergeCell ref="D63:F63"/>
    <mergeCell ref="D64:F64"/>
    <mergeCell ref="D65:F65"/>
    <mergeCell ref="D66:F66"/>
    <mergeCell ref="D67:F67"/>
    <mergeCell ref="M55:N55"/>
    <mergeCell ref="D58:F58"/>
    <mergeCell ref="H58:K58"/>
    <mergeCell ref="B59:C59"/>
    <mergeCell ref="D59:F59"/>
    <mergeCell ref="B61:C61"/>
    <mergeCell ref="D61:F61"/>
    <mergeCell ref="D46:F46"/>
    <mergeCell ref="D45:F45"/>
    <mergeCell ref="D53:F53"/>
    <mergeCell ref="D47:F47"/>
    <mergeCell ref="D48:F48"/>
    <mergeCell ref="D49:F49"/>
    <mergeCell ref="D50:F50"/>
    <mergeCell ref="D51:F51"/>
    <mergeCell ref="D52:F52"/>
    <mergeCell ref="D44:F44"/>
    <mergeCell ref="D34:F34"/>
    <mergeCell ref="D35:F35"/>
    <mergeCell ref="D36:F36"/>
    <mergeCell ref="D37:F37"/>
    <mergeCell ref="D38:F38"/>
    <mergeCell ref="D39:F39"/>
    <mergeCell ref="D40:F40"/>
    <mergeCell ref="D43:F43"/>
    <mergeCell ref="B32:C32"/>
    <mergeCell ref="D32:F32"/>
    <mergeCell ref="B34:C34"/>
    <mergeCell ref="D41:F41"/>
    <mergeCell ref="D42:F42"/>
    <mergeCell ref="D24:F24"/>
    <mergeCell ref="D25:F25"/>
    <mergeCell ref="D26:F26"/>
    <mergeCell ref="M28:N28"/>
    <mergeCell ref="D31:F31"/>
    <mergeCell ref="H31:K31"/>
    <mergeCell ref="B5:C5"/>
    <mergeCell ref="D5:F5"/>
    <mergeCell ref="B7:C7"/>
    <mergeCell ref="D15:F15"/>
    <mergeCell ref="D16:F16"/>
    <mergeCell ref="M1:N1"/>
    <mergeCell ref="H4:K4"/>
    <mergeCell ref="D23:F23"/>
    <mergeCell ref="D22:F22"/>
    <mergeCell ref="D4:F4"/>
    <mergeCell ref="D17:F17"/>
    <mergeCell ref="D18:F18"/>
    <mergeCell ref="D21:F21"/>
    <mergeCell ref="D20:F20"/>
  </mergeCells>
  <printOptions horizontalCentered="1"/>
  <pageMargins left="0" right="0" top="0.70866141732283472" bottom="0.31496062992125984" header="0.51181102362204722" footer="0.51181102362204722"/>
  <pageSetup paperSize="9" orientation="landscape" r:id="rId1"/>
  <headerFooter>
    <oddHeader xml:space="preserve">&amp;C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view="pageLayout" topLeftCell="A4" zoomScale="80" zoomScaleNormal="90" zoomScalePageLayoutView="80" workbookViewId="0">
      <selection activeCell="H7" sqref="H7"/>
    </sheetView>
  </sheetViews>
  <sheetFormatPr defaultRowHeight="14.25" x14ac:dyDescent="0.2"/>
  <cols>
    <col min="7" max="7" width="13" bestFit="1" customWidth="1"/>
    <col min="12" max="12" width="11" customWidth="1"/>
    <col min="13" max="13" width="9.875" customWidth="1"/>
    <col min="14" max="14" width="9" customWidth="1"/>
  </cols>
  <sheetData>
    <row r="1" spans="1:14" s="1" customFormat="1" ht="18.75" x14ac:dyDescent="0.3">
      <c r="M1" s="168" t="s">
        <v>20</v>
      </c>
      <c r="N1" s="169"/>
    </row>
    <row r="2" spans="1:14" s="48" customFormat="1" ht="18.75" x14ac:dyDescent="0.2">
      <c r="A2" s="215" t="s">
        <v>108</v>
      </c>
      <c r="B2" s="215"/>
      <c r="C2" s="215"/>
      <c r="D2" s="215"/>
      <c r="E2" s="215"/>
      <c r="F2" s="215"/>
    </row>
    <row r="3" spans="1:14" s="48" customFormat="1" ht="18.75" x14ac:dyDescent="0.2">
      <c r="A3" s="222" t="s">
        <v>194</v>
      </c>
      <c r="B3" s="222"/>
      <c r="C3" s="222"/>
      <c r="D3" s="222"/>
      <c r="E3" s="222"/>
      <c r="F3" s="222"/>
    </row>
    <row r="4" spans="1:14" s="2" customFormat="1" ht="18.75" x14ac:dyDescent="0.3">
      <c r="A4" s="3" t="s">
        <v>3</v>
      </c>
      <c r="B4" s="4"/>
      <c r="C4" s="4"/>
      <c r="D4" s="4"/>
      <c r="E4" s="4"/>
      <c r="F4" s="4"/>
      <c r="G4" s="3" t="s">
        <v>9</v>
      </c>
      <c r="H4" s="199" t="s">
        <v>17</v>
      </c>
      <c r="I4" s="200"/>
      <c r="J4" s="200"/>
      <c r="K4" s="201"/>
      <c r="L4" s="3" t="s">
        <v>8</v>
      </c>
      <c r="M4" s="4" t="s">
        <v>6</v>
      </c>
      <c r="N4" s="3"/>
    </row>
    <row r="5" spans="1:14" s="2" customFormat="1" ht="18.75" x14ac:dyDescent="0.3">
      <c r="A5" s="5" t="s">
        <v>4</v>
      </c>
      <c r="B5" s="205" t="s">
        <v>16</v>
      </c>
      <c r="C5" s="205"/>
      <c r="D5" s="205"/>
      <c r="E5" s="205"/>
      <c r="F5" s="205"/>
      <c r="G5" s="5" t="s">
        <v>15</v>
      </c>
      <c r="H5" s="3" t="s">
        <v>7</v>
      </c>
      <c r="I5" s="6" t="s">
        <v>14</v>
      </c>
      <c r="J5" s="3" t="s">
        <v>13</v>
      </c>
      <c r="K5" s="6" t="s">
        <v>11</v>
      </c>
      <c r="L5" s="5" t="s">
        <v>9</v>
      </c>
      <c r="M5" s="6" t="s">
        <v>7</v>
      </c>
      <c r="N5" s="5" t="s">
        <v>5</v>
      </c>
    </row>
    <row r="6" spans="1:14" s="2" customFormat="1" ht="18.75" x14ac:dyDescent="0.3">
      <c r="A6" s="7"/>
      <c r="B6" s="8"/>
      <c r="C6" s="8"/>
      <c r="D6" s="8"/>
      <c r="E6" s="8"/>
      <c r="F6" s="8"/>
      <c r="G6" s="7" t="s">
        <v>10</v>
      </c>
      <c r="H6" s="7" t="s">
        <v>295</v>
      </c>
      <c r="I6" s="8" t="s">
        <v>7</v>
      </c>
      <c r="J6" s="7" t="s">
        <v>7</v>
      </c>
      <c r="K6" s="8" t="s">
        <v>12</v>
      </c>
      <c r="L6" s="7" t="s">
        <v>10</v>
      </c>
      <c r="M6" s="8"/>
      <c r="N6" s="7"/>
    </row>
    <row r="7" spans="1:14" s="1" customFormat="1" ht="18.75" x14ac:dyDescent="0.3">
      <c r="A7" s="24">
        <v>1</v>
      </c>
      <c r="B7" s="206" t="s">
        <v>195</v>
      </c>
      <c r="C7" s="207"/>
      <c r="D7" s="207"/>
      <c r="E7" s="207"/>
      <c r="F7" s="208"/>
      <c r="G7" s="53">
        <v>20000</v>
      </c>
      <c r="H7" s="24" t="s">
        <v>23</v>
      </c>
      <c r="I7" s="16"/>
      <c r="J7" s="22"/>
      <c r="K7" s="16"/>
      <c r="L7" s="50"/>
      <c r="M7" s="24" t="s">
        <v>44</v>
      </c>
      <c r="N7" s="18"/>
    </row>
    <row r="8" spans="1:14" s="1" customFormat="1" ht="18.75" x14ac:dyDescent="0.3">
      <c r="A8" s="47"/>
      <c r="B8" s="179"/>
      <c r="C8" s="223"/>
      <c r="D8" s="223"/>
      <c r="E8" s="223"/>
      <c r="F8" s="180"/>
      <c r="G8" s="54"/>
      <c r="H8" s="23"/>
      <c r="I8" s="20"/>
      <c r="J8" s="23"/>
      <c r="K8" s="20"/>
      <c r="L8" s="19"/>
      <c r="M8" s="47"/>
      <c r="N8" s="21"/>
    </row>
    <row r="9" spans="1:14" s="1" customFormat="1" ht="18.75" x14ac:dyDescent="0.3">
      <c r="A9" s="14">
        <v>2</v>
      </c>
      <c r="B9" s="206" t="s">
        <v>196</v>
      </c>
      <c r="C9" s="207"/>
      <c r="D9" s="207"/>
      <c r="E9" s="207"/>
      <c r="F9" s="208"/>
      <c r="G9" s="25">
        <v>690000</v>
      </c>
      <c r="H9" s="22"/>
      <c r="I9" s="17" t="s">
        <v>23</v>
      </c>
      <c r="J9" s="22"/>
      <c r="K9" s="16"/>
      <c r="L9" s="50"/>
      <c r="M9" s="24" t="s">
        <v>44</v>
      </c>
      <c r="N9" s="18"/>
    </row>
    <row r="10" spans="1:14" s="1" customFormat="1" ht="18.75" x14ac:dyDescent="0.3">
      <c r="A10" s="37"/>
      <c r="B10" s="217" t="s">
        <v>84</v>
      </c>
      <c r="C10" s="218"/>
      <c r="D10" s="218"/>
      <c r="E10" s="218"/>
      <c r="F10" s="219"/>
      <c r="G10" s="44"/>
      <c r="H10" s="36"/>
      <c r="I10" s="35"/>
      <c r="J10" s="36"/>
      <c r="K10" s="35"/>
      <c r="L10" s="34"/>
      <c r="M10" s="39"/>
      <c r="N10" s="43"/>
    </row>
    <row r="11" spans="1:14" s="1" customFormat="1" ht="18.75" x14ac:dyDescent="0.3">
      <c r="A11" s="46"/>
      <c r="B11" s="209"/>
      <c r="C11" s="210"/>
      <c r="D11" s="210"/>
      <c r="E11" s="210"/>
      <c r="F11" s="211"/>
      <c r="G11" s="56"/>
      <c r="H11" s="23"/>
      <c r="I11" s="20"/>
      <c r="J11" s="23"/>
      <c r="K11" s="20"/>
      <c r="L11" s="19"/>
      <c r="M11" s="47"/>
      <c r="N11" s="21"/>
    </row>
    <row r="12" spans="1:14" s="1" customFormat="1" ht="18.75" x14ac:dyDescent="0.3">
      <c r="A12" s="199" t="s">
        <v>39</v>
      </c>
      <c r="B12" s="200"/>
      <c r="C12" s="200"/>
      <c r="D12" s="200"/>
      <c r="E12" s="200"/>
      <c r="F12" s="200"/>
      <c r="G12" s="28">
        <f>SUM(G7:G11)</f>
        <v>710000</v>
      </c>
      <c r="H12" s="200"/>
      <c r="I12" s="200"/>
      <c r="J12" s="200"/>
      <c r="K12" s="200"/>
      <c r="L12" s="200"/>
      <c r="M12" s="200"/>
      <c r="N12" s="201"/>
    </row>
    <row r="13" spans="1:14" s="1" customFormat="1" ht="18.75" x14ac:dyDescent="0.3"/>
    <row r="14" spans="1:14" s="1" customFormat="1" ht="18.75" x14ac:dyDescent="0.3"/>
    <row r="15" spans="1:14" s="1" customFormat="1" ht="18.75" x14ac:dyDescent="0.3"/>
    <row r="16" spans="1:14" s="1" customFormat="1" ht="18.75" x14ac:dyDescent="0.3"/>
    <row r="17" s="1" customFormat="1" ht="18.75" x14ac:dyDescent="0.3"/>
    <row r="18" s="1" customFormat="1" ht="18.75" x14ac:dyDescent="0.3"/>
    <row r="19" s="1" customFormat="1" ht="18.75" x14ac:dyDescent="0.3"/>
    <row r="20" s="1" customFormat="1" ht="18.75" x14ac:dyDescent="0.3"/>
    <row r="21" s="1" customFormat="1" ht="18.75" x14ac:dyDescent="0.3"/>
    <row r="22" s="1" customFormat="1" ht="18.75" x14ac:dyDescent="0.3"/>
    <row r="23" s="1" customFormat="1" ht="18.75" x14ac:dyDescent="0.3"/>
    <row r="24" s="1" customFormat="1" ht="18.75" x14ac:dyDescent="0.3"/>
    <row r="25" s="1" customFormat="1" ht="18.75" x14ac:dyDescent="0.3"/>
    <row r="26" s="1" customFormat="1" ht="18.75" x14ac:dyDescent="0.3"/>
    <row r="27" s="1" customFormat="1" ht="18.75" x14ac:dyDescent="0.3"/>
    <row r="28" s="1" customFormat="1" ht="18.75" x14ac:dyDescent="0.3"/>
    <row r="29" s="1" customFormat="1" ht="18.75" x14ac:dyDescent="0.3"/>
    <row r="30" s="1" customFormat="1" ht="18.75" x14ac:dyDescent="0.3"/>
    <row r="31" s="1" customFormat="1" ht="18.75" x14ac:dyDescent="0.3"/>
    <row r="32" s="1" customFormat="1" ht="18.75" x14ac:dyDescent="0.3"/>
    <row r="33" s="1" customFormat="1" ht="18.75" x14ac:dyDescent="0.3"/>
    <row r="34" s="1" customFormat="1" ht="18.75" x14ac:dyDescent="0.3"/>
    <row r="35" s="1" customFormat="1" ht="18.75" x14ac:dyDescent="0.3"/>
    <row r="36" s="1" customFormat="1" ht="18.75" x14ac:dyDescent="0.3"/>
    <row r="37" s="1" customFormat="1" ht="18.75" x14ac:dyDescent="0.3"/>
    <row r="38" s="1" customFormat="1" ht="18.75" x14ac:dyDescent="0.3"/>
    <row r="39" s="1" customFormat="1" ht="18.75" x14ac:dyDescent="0.3"/>
    <row r="40" s="1" customFormat="1" ht="18.75" x14ac:dyDescent="0.3"/>
    <row r="41" s="1" customFormat="1" ht="18.75" x14ac:dyDescent="0.3"/>
    <row r="42" s="1" customFormat="1" ht="18.75" x14ac:dyDescent="0.3"/>
    <row r="43" s="1" customFormat="1" ht="18.75" x14ac:dyDescent="0.3"/>
    <row r="44" s="1" customFormat="1" ht="18.75" x14ac:dyDescent="0.3"/>
    <row r="45" s="1" customFormat="1" ht="18.75" x14ac:dyDescent="0.3"/>
    <row r="46" s="1" customFormat="1" ht="18.75" x14ac:dyDescent="0.3"/>
    <row r="47" s="1" customFormat="1" ht="18.75" x14ac:dyDescent="0.3"/>
    <row r="48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  <row r="58" s="1" customFormat="1" ht="18.75" x14ac:dyDescent="0.3"/>
    <row r="59" s="1" customFormat="1" ht="18.75" x14ac:dyDescent="0.3"/>
    <row r="60" s="1" customFormat="1" ht="18.75" x14ac:dyDescent="0.3"/>
    <row r="61" s="1" customFormat="1" ht="18.75" x14ac:dyDescent="0.3"/>
    <row r="62" s="1" customFormat="1" ht="18.75" x14ac:dyDescent="0.3"/>
    <row r="63" s="1" customFormat="1" ht="18.75" x14ac:dyDescent="0.3"/>
    <row r="64" s="1" customFormat="1" ht="18.75" x14ac:dyDescent="0.3"/>
    <row r="65" s="1" customFormat="1" ht="18.75" x14ac:dyDescent="0.3"/>
    <row r="66" s="1" customFormat="1" ht="18.75" x14ac:dyDescent="0.3"/>
    <row r="67" s="1" customFormat="1" ht="18.75" x14ac:dyDescent="0.3"/>
    <row r="68" s="1" customFormat="1" ht="18.75" x14ac:dyDescent="0.3"/>
    <row r="69" s="1" customFormat="1" ht="18.75" x14ac:dyDescent="0.3"/>
    <row r="70" s="1" customFormat="1" ht="18.75" x14ac:dyDescent="0.3"/>
    <row r="71" s="1" customFormat="1" ht="18.75" x14ac:dyDescent="0.3"/>
    <row r="72" s="1" customFormat="1" ht="18.75" x14ac:dyDescent="0.3"/>
    <row r="73" s="1" customFormat="1" ht="18.75" x14ac:dyDescent="0.3"/>
    <row r="74" s="1" customFormat="1" ht="18.75" x14ac:dyDescent="0.3"/>
    <row r="75" s="1" customFormat="1" ht="18.75" x14ac:dyDescent="0.3"/>
    <row r="76" s="1" customFormat="1" ht="18.75" x14ac:dyDescent="0.3"/>
    <row r="77" s="1" customFormat="1" ht="18.75" x14ac:dyDescent="0.3"/>
    <row r="78" s="1" customFormat="1" ht="18.75" x14ac:dyDescent="0.3"/>
    <row r="79" s="1" customFormat="1" ht="18.75" x14ac:dyDescent="0.3"/>
    <row r="80" s="1" customFormat="1" ht="18.75" x14ac:dyDescent="0.3"/>
    <row r="81" s="1" customFormat="1" ht="18.75" x14ac:dyDescent="0.3"/>
    <row r="82" s="1" customFormat="1" ht="18.75" x14ac:dyDescent="0.3"/>
    <row r="83" s="1" customFormat="1" ht="18.75" x14ac:dyDescent="0.3"/>
    <row r="84" s="1" customFormat="1" ht="18.75" x14ac:dyDescent="0.3"/>
    <row r="85" s="1" customFormat="1" ht="18.75" x14ac:dyDescent="0.3"/>
    <row r="86" s="1" customFormat="1" ht="18.75" x14ac:dyDescent="0.3"/>
    <row r="87" s="1" customFormat="1" ht="18.75" x14ac:dyDescent="0.3"/>
    <row r="88" s="1" customFormat="1" ht="18.75" x14ac:dyDescent="0.3"/>
    <row r="89" s="1" customFormat="1" ht="18.75" x14ac:dyDescent="0.3"/>
    <row r="90" s="1" customFormat="1" ht="18.75" x14ac:dyDescent="0.3"/>
    <row r="91" s="1" customFormat="1" ht="18.75" x14ac:dyDescent="0.3"/>
    <row r="92" s="1" customFormat="1" ht="18.75" x14ac:dyDescent="0.3"/>
    <row r="93" s="1" customFormat="1" ht="18.75" x14ac:dyDescent="0.3"/>
    <row r="94" s="1" customFormat="1" ht="18.75" x14ac:dyDescent="0.3"/>
    <row r="95" s="1" customFormat="1" ht="18.75" x14ac:dyDescent="0.3"/>
    <row r="96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  <row r="107" s="1" customFormat="1" ht="18.75" x14ac:dyDescent="0.3"/>
    <row r="108" s="1" customFormat="1" ht="18.75" x14ac:dyDescent="0.3"/>
    <row r="109" s="1" customFormat="1" ht="18.75" x14ac:dyDescent="0.3"/>
    <row r="110" s="1" customFormat="1" ht="18.75" x14ac:dyDescent="0.3"/>
    <row r="111" s="1" customFormat="1" ht="18.75" x14ac:dyDescent="0.3"/>
    <row r="112" s="1" customFormat="1" ht="18.75" x14ac:dyDescent="0.3"/>
    <row r="113" s="1" customFormat="1" ht="18.75" x14ac:dyDescent="0.3"/>
    <row r="114" s="1" customFormat="1" ht="18.75" x14ac:dyDescent="0.3"/>
    <row r="115" s="1" customFormat="1" ht="18.75" x14ac:dyDescent="0.3"/>
    <row r="116" s="1" customFormat="1" ht="18.75" x14ac:dyDescent="0.3"/>
    <row r="117" s="1" customFormat="1" ht="18.75" x14ac:dyDescent="0.3"/>
    <row r="118" s="1" customFormat="1" ht="18.75" x14ac:dyDescent="0.3"/>
    <row r="119" s="1" customFormat="1" ht="18.75" x14ac:dyDescent="0.3"/>
    <row r="120" s="1" customFormat="1" ht="18.75" x14ac:dyDescent="0.3"/>
    <row r="121" s="1" customFormat="1" ht="18.75" x14ac:dyDescent="0.3"/>
    <row r="122" s="1" customFormat="1" ht="18.75" x14ac:dyDescent="0.3"/>
    <row r="123" s="1" customFormat="1" ht="18.75" x14ac:dyDescent="0.3"/>
    <row r="124" s="1" customFormat="1" ht="18.75" x14ac:dyDescent="0.3"/>
    <row r="125" s="1" customFormat="1" ht="18.75" x14ac:dyDescent="0.3"/>
    <row r="126" s="1" customFormat="1" ht="18.75" x14ac:dyDescent="0.3"/>
    <row r="127" s="1" customFormat="1" ht="18.75" x14ac:dyDescent="0.3"/>
    <row r="128" s="1" customFormat="1" ht="18.75" x14ac:dyDescent="0.3"/>
    <row r="129" s="1" customFormat="1" ht="18.75" x14ac:dyDescent="0.3"/>
    <row r="130" s="1" customFormat="1" ht="18.75" x14ac:dyDescent="0.3"/>
    <row r="131" s="1" customFormat="1" ht="18.75" x14ac:dyDescent="0.3"/>
    <row r="132" s="1" customFormat="1" ht="18.75" x14ac:dyDescent="0.3"/>
    <row r="133" s="1" customFormat="1" ht="18.75" x14ac:dyDescent="0.3"/>
    <row r="134" s="1" customFormat="1" ht="18.75" x14ac:dyDescent="0.3"/>
    <row r="135" s="1" customFormat="1" ht="18.75" x14ac:dyDescent="0.3"/>
    <row r="136" s="1" customFormat="1" ht="18.75" x14ac:dyDescent="0.3"/>
    <row r="137" s="1" customFormat="1" ht="18.75" x14ac:dyDescent="0.3"/>
    <row r="138" s="1" customFormat="1" ht="18.75" x14ac:dyDescent="0.3"/>
    <row r="139" s="1" customFormat="1" ht="18.75" x14ac:dyDescent="0.3"/>
    <row r="140" s="1" customFormat="1" ht="18.75" x14ac:dyDescent="0.3"/>
    <row r="141" s="1" customFormat="1" ht="18.75" x14ac:dyDescent="0.3"/>
    <row r="142" s="1" customFormat="1" ht="18.75" x14ac:dyDescent="0.3"/>
    <row r="143" s="1" customFormat="1" ht="18.75" x14ac:dyDescent="0.3"/>
    <row r="144" s="1" customFormat="1" ht="18.75" x14ac:dyDescent="0.3"/>
    <row r="145" s="1" customFormat="1" ht="18.75" x14ac:dyDescent="0.3"/>
    <row r="146" s="1" customFormat="1" ht="18.75" x14ac:dyDescent="0.3"/>
    <row r="147" s="1" customFormat="1" ht="18.75" x14ac:dyDescent="0.3"/>
    <row r="148" s="1" customFormat="1" ht="18.75" x14ac:dyDescent="0.3"/>
    <row r="149" s="1" customFormat="1" ht="18.75" x14ac:dyDescent="0.3"/>
    <row r="150" s="1" customFormat="1" ht="18.75" x14ac:dyDescent="0.3"/>
    <row r="151" s="1" customFormat="1" ht="18.75" x14ac:dyDescent="0.3"/>
    <row r="152" s="1" customFormat="1" ht="18.75" x14ac:dyDescent="0.3"/>
    <row r="153" s="1" customFormat="1" ht="18.75" x14ac:dyDescent="0.3"/>
    <row r="154" s="1" customFormat="1" ht="18.75" x14ac:dyDescent="0.3"/>
    <row r="155" s="1" customFormat="1" ht="18.75" x14ac:dyDescent="0.3"/>
    <row r="156" s="1" customFormat="1" ht="18.75" x14ac:dyDescent="0.3"/>
    <row r="157" s="1" customFormat="1" ht="18.75" x14ac:dyDescent="0.3"/>
    <row r="158" s="1" customFormat="1" ht="18.75" x14ac:dyDescent="0.3"/>
    <row r="159" s="1" customFormat="1" ht="18.75" x14ac:dyDescent="0.3"/>
    <row r="160" s="1" customFormat="1" ht="18.75" x14ac:dyDescent="0.3"/>
    <row r="161" s="1" customFormat="1" ht="18.75" x14ac:dyDescent="0.3"/>
    <row r="162" s="1" customFormat="1" ht="18.75" x14ac:dyDescent="0.3"/>
  </sheetData>
  <mergeCells count="12">
    <mergeCell ref="B10:F10"/>
    <mergeCell ref="B11:F11"/>
    <mergeCell ref="A12:F12"/>
    <mergeCell ref="H12:N12"/>
    <mergeCell ref="A2:F2"/>
    <mergeCell ref="A3:F3"/>
    <mergeCell ref="B9:F9"/>
    <mergeCell ref="M1:N1"/>
    <mergeCell ref="H4:K4"/>
    <mergeCell ref="B5:F5"/>
    <mergeCell ref="B7:F7"/>
    <mergeCell ref="B8:F8"/>
  </mergeCells>
  <printOptions horizontalCentered="1"/>
  <pageMargins left="0" right="0" top="0.70866141732283472" bottom="0.31496062992125984" header="0.51181102362204722" footer="0.51181102362204722"/>
  <pageSetup paperSize="9" orientation="landscape" r:id="rId1"/>
  <headerFooter>
    <oddHeader xml:space="preserve">&amp;C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view="pageLayout" topLeftCell="A25" zoomScale="80" zoomScaleNormal="90" zoomScalePageLayoutView="80" workbookViewId="0">
      <selection activeCell="I77" sqref="I77"/>
    </sheetView>
  </sheetViews>
  <sheetFormatPr defaultRowHeight="14.25" x14ac:dyDescent="0.2"/>
  <cols>
    <col min="7" max="7" width="13" bestFit="1" customWidth="1"/>
    <col min="12" max="12" width="11" customWidth="1"/>
    <col min="13" max="13" width="9.875" customWidth="1"/>
    <col min="14" max="14" width="9" customWidth="1"/>
  </cols>
  <sheetData>
    <row r="1" spans="1:14" s="1" customFormat="1" ht="18.75" x14ac:dyDescent="0.3">
      <c r="M1" s="168" t="s">
        <v>200</v>
      </c>
      <c r="N1" s="169"/>
    </row>
    <row r="2" spans="1:14" ht="18.75" x14ac:dyDescent="0.2">
      <c r="A2" s="212" t="s">
        <v>197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ht="18.75" x14ac:dyDescent="0.2">
      <c r="A3" s="212" t="s">
        <v>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18.75" x14ac:dyDescent="0.2">
      <c r="A4" s="212" t="s">
        <v>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s="74" customFormat="1" ht="18.75" x14ac:dyDescent="0.2">
      <c r="A5" s="239" t="s">
        <v>198</v>
      </c>
      <c r="B5" s="239"/>
      <c r="C5" s="239"/>
      <c r="D5" s="239"/>
      <c r="E5" s="239"/>
      <c r="F5" s="239"/>
    </row>
    <row r="6" spans="1:14" s="74" customFormat="1" ht="18.75" x14ac:dyDescent="0.2">
      <c r="A6" s="240" t="s">
        <v>199</v>
      </c>
      <c r="B6" s="240"/>
      <c r="C6" s="240"/>
      <c r="D6" s="240"/>
      <c r="E6" s="240"/>
      <c r="F6" s="240"/>
    </row>
    <row r="7" spans="1:14" s="2" customFormat="1" ht="18.75" x14ac:dyDescent="0.3">
      <c r="A7" s="3" t="s">
        <v>3</v>
      </c>
      <c r="B7" s="4"/>
      <c r="C7" s="4"/>
      <c r="D7" s="4"/>
      <c r="E7" s="4"/>
      <c r="F7" s="4"/>
      <c r="G7" s="3" t="s">
        <v>9</v>
      </c>
      <c r="H7" s="199" t="s">
        <v>17</v>
      </c>
      <c r="I7" s="200"/>
      <c r="J7" s="200"/>
      <c r="K7" s="201"/>
      <c r="L7" s="3" t="s">
        <v>8</v>
      </c>
      <c r="M7" s="4" t="s">
        <v>6</v>
      </c>
      <c r="N7" s="3"/>
    </row>
    <row r="8" spans="1:14" s="2" customFormat="1" ht="18.75" x14ac:dyDescent="0.3">
      <c r="A8" s="5" t="s">
        <v>4</v>
      </c>
      <c r="B8" s="205" t="s">
        <v>202</v>
      </c>
      <c r="C8" s="205"/>
      <c r="D8" s="205"/>
      <c r="E8" s="205"/>
      <c r="F8" s="205"/>
      <c r="G8" s="5" t="s">
        <v>15</v>
      </c>
      <c r="H8" s="3" t="s">
        <v>7</v>
      </c>
      <c r="I8" s="6" t="s">
        <v>14</v>
      </c>
      <c r="J8" s="3" t="s">
        <v>13</v>
      </c>
      <c r="K8" s="6" t="s">
        <v>11</v>
      </c>
      <c r="L8" s="5" t="s">
        <v>9</v>
      </c>
      <c r="M8" s="6" t="s">
        <v>7</v>
      </c>
      <c r="N8" s="5" t="s">
        <v>5</v>
      </c>
    </row>
    <row r="9" spans="1:14" s="2" customFormat="1" ht="18.75" x14ac:dyDescent="0.3">
      <c r="A9" s="7"/>
      <c r="B9" s="8"/>
      <c r="C9" s="8"/>
      <c r="D9" s="8"/>
      <c r="E9" s="8"/>
      <c r="F9" s="8"/>
      <c r="G9" s="7" t="s">
        <v>10</v>
      </c>
      <c r="H9" s="7" t="s">
        <v>295</v>
      </c>
      <c r="I9" s="8" t="s">
        <v>7</v>
      </c>
      <c r="J9" s="7" t="s">
        <v>7</v>
      </c>
      <c r="K9" s="8" t="s">
        <v>12</v>
      </c>
      <c r="L9" s="7" t="s">
        <v>10</v>
      </c>
      <c r="M9" s="8"/>
      <c r="N9" s="7"/>
    </row>
    <row r="10" spans="1:14" s="1" customFormat="1" ht="18.75" x14ac:dyDescent="0.3">
      <c r="A10" s="14">
        <v>1</v>
      </c>
      <c r="B10" s="206" t="s">
        <v>201</v>
      </c>
      <c r="C10" s="207"/>
      <c r="D10" s="207"/>
      <c r="E10" s="207"/>
      <c r="F10" s="208"/>
      <c r="G10" s="15">
        <v>5700</v>
      </c>
      <c r="H10" s="22"/>
      <c r="I10" s="16"/>
      <c r="J10" s="24" t="s">
        <v>23</v>
      </c>
      <c r="K10" s="16"/>
      <c r="L10" s="22"/>
      <c r="M10" s="17" t="s">
        <v>44</v>
      </c>
      <c r="N10" s="22"/>
    </row>
    <row r="11" spans="1:14" s="1" customFormat="1" ht="18.75" x14ac:dyDescent="0.3">
      <c r="A11" s="19"/>
      <c r="B11" s="209"/>
      <c r="C11" s="210"/>
      <c r="D11" s="210"/>
      <c r="E11" s="210"/>
      <c r="F11" s="211"/>
      <c r="G11" s="20"/>
      <c r="H11" s="23"/>
      <c r="I11" s="20"/>
      <c r="J11" s="23"/>
      <c r="K11" s="20"/>
      <c r="L11" s="23"/>
      <c r="M11" s="20"/>
      <c r="N11" s="23"/>
    </row>
    <row r="12" spans="1:14" s="1" customFormat="1" ht="18.75" x14ac:dyDescent="0.3">
      <c r="A12" s="199" t="s">
        <v>39</v>
      </c>
      <c r="B12" s="200"/>
      <c r="C12" s="200"/>
      <c r="D12" s="200"/>
      <c r="E12" s="200"/>
      <c r="F12" s="201"/>
      <c r="G12" s="27">
        <f>SUM(G10:G11)</f>
        <v>5700</v>
      </c>
      <c r="H12" s="202"/>
      <c r="I12" s="203"/>
      <c r="J12" s="203"/>
      <c r="K12" s="203"/>
      <c r="L12" s="203"/>
      <c r="M12" s="203"/>
      <c r="N12" s="204"/>
    </row>
    <row r="13" spans="1:14" s="1" customFormat="1" ht="18.75" x14ac:dyDescent="0.3"/>
    <row r="14" spans="1:14" s="1" customFormat="1" ht="18.75" x14ac:dyDescent="0.3"/>
    <row r="15" spans="1:14" s="1" customFormat="1" ht="18.75" x14ac:dyDescent="0.3"/>
    <row r="16" spans="1:14" s="1" customFormat="1" ht="18.75" x14ac:dyDescent="0.3"/>
    <row r="17" spans="1:14" s="1" customFormat="1" ht="18.75" x14ac:dyDescent="0.3"/>
    <row r="18" spans="1:14" s="1" customFormat="1" ht="18.75" x14ac:dyDescent="0.3"/>
    <row r="19" spans="1:14" s="1" customFormat="1" ht="18.75" x14ac:dyDescent="0.3"/>
    <row r="20" spans="1:14" s="1" customFormat="1" ht="18.75" x14ac:dyDescent="0.3"/>
    <row r="21" spans="1:14" s="1" customFormat="1" ht="18.75" x14ac:dyDescent="0.3"/>
    <row r="22" spans="1:14" s="1" customFormat="1" ht="18.75" x14ac:dyDescent="0.3"/>
    <row r="23" spans="1:14" s="1" customFormat="1" ht="18.75" x14ac:dyDescent="0.3"/>
    <row r="24" spans="1:14" s="1" customFormat="1" ht="18.75" x14ac:dyDescent="0.3"/>
    <row r="25" spans="1:14" s="1" customFormat="1" ht="18.75" x14ac:dyDescent="0.3"/>
    <row r="26" spans="1:14" s="1" customFormat="1" ht="18.75" x14ac:dyDescent="0.3"/>
    <row r="27" spans="1:14" s="1" customFormat="1" ht="18.75" x14ac:dyDescent="0.3"/>
    <row r="28" spans="1:14" s="1" customFormat="1" ht="18.75" x14ac:dyDescent="0.3">
      <c r="M28" s="168" t="s">
        <v>200</v>
      </c>
      <c r="N28" s="169"/>
    </row>
    <row r="29" spans="1:14" ht="18.75" x14ac:dyDescent="0.2">
      <c r="A29" s="212" t="s">
        <v>197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</row>
    <row r="30" spans="1:14" ht="18.75" x14ac:dyDescent="0.2">
      <c r="A30" s="212" t="s">
        <v>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</row>
    <row r="31" spans="1:14" ht="18.75" x14ac:dyDescent="0.2">
      <c r="A31" s="212" t="s">
        <v>2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</row>
    <row r="32" spans="1:14" s="74" customFormat="1" ht="18.75" x14ac:dyDescent="0.2">
      <c r="A32" s="239" t="s">
        <v>198</v>
      </c>
      <c r="B32" s="239"/>
      <c r="C32" s="239"/>
      <c r="D32" s="239"/>
      <c r="E32" s="239"/>
      <c r="F32" s="239"/>
    </row>
    <row r="33" spans="1:14" s="74" customFormat="1" ht="18.75" x14ac:dyDescent="0.2">
      <c r="A33" s="240" t="s">
        <v>203</v>
      </c>
      <c r="B33" s="240"/>
      <c r="C33" s="240"/>
      <c r="D33" s="240"/>
      <c r="E33" s="240"/>
      <c r="F33" s="240"/>
    </row>
    <row r="34" spans="1:14" s="2" customFormat="1" ht="18.75" x14ac:dyDescent="0.3">
      <c r="A34" s="3" t="s">
        <v>3</v>
      </c>
      <c r="B34" s="4"/>
      <c r="C34" s="4"/>
      <c r="D34" s="4"/>
      <c r="E34" s="4"/>
      <c r="F34" s="4"/>
      <c r="G34" s="3" t="s">
        <v>9</v>
      </c>
      <c r="H34" s="199" t="s">
        <v>17</v>
      </c>
      <c r="I34" s="200"/>
      <c r="J34" s="200"/>
      <c r="K34" s="201"/>
      <c r="L34" s="3" t="s">
        <v>8</v>
      </c>
      <c r="M34" s="4" t="s">
        <v>6</v>
      </c>
      <c r="N34" s="3"/>
    </row>
    <row r="35" spans="1:14" s="2" customFormat="1" ht="18.75" x14ac:dyDescent="0.3">
      <c r="A35" s="5" t="s">
        <v>4</v>
      </c>
      <c r="B35" s="205" t="s">
        <v>202</v>
      </c>
      <c r="C35" s="205"/>
      <c r="D35" s="205"/>
      <c r="E35" s="205"/>
      <c r="F35" s="205"/>
      <c r="G35" s="5" t="s">
        <v>15</v>
      </c>
      <c r="H35" s="3" t="s">
        <v>7</v>
      </c>
      <c r="I35" s="6" t="s">
        <v>14</v>
      </c>
      <c r="J35" s="3" t="s">
        <v>13</v>
      </c>
      <c r="K35" s="6" t="s">
        <v>11</v>
      </c>
      <c r="L35" s="5" t="s">
        <v>9</v>
      </c>
      <c r="M35" s="6" t="s">
        <v>7</v>
      </c>
      <c r="N35" s="5" t="s">
        <v>5</v>
      </c>
    </row>
    <row r="36" spans="1:14" s="2" customFormat="1" ht="18.75" x14ac:dyDescent="0.3">
      <c r="A36" s="7"/>
      <c r="B36" s="8"/>
      <c r="C36" s="8"/>
      <c r="D36" s="8"/>
      <c r="E36" s="8"/>
      <c r="F36" s="8"/>
      <c r="G36" s="7" t="s">
        <v>10</v>
      </c>
      <c r="H36" s="7" t="s">
        <v>295</v>
      </c>
      <c r="I36" s="8" t="s">
        <v>7</v>
      </c>
      <c r="J36" s="7" t="s">
        <v>7</v>
      </c>
      <c r="K36" s="8" t="s">
        <v>12</v>
      </c>
      <c r="L36" s="7" t="s">
        <v>10</v>
      </c>
      <c r="M36" s="8"/>
      <c r="N36" s="7"/>
    </row>
    <row r="37" spans="1:14" s="1" customFormat="1" ht="18.75" x14ac:dyDescent="0.3">
      <c r="A37" s="14">
        <v>1</v>
      </c>
      <c r="B37" s="206" t="s">
        <v>201</v>
      </c>
      <c r="C37" s="207"/>
      <c r="D37" s="207"/>
      <c r="E37" s="207"/>
      <c r="F37" s="208"/>
      <c r="G37" s="15">
        <v>11400</v>
      </c>
      <c r="H37" s="22"/>
      <c r="I37" s="16"/>
      <c r="J37" s="24" t="s">
        <v>23</v>
      </c>
      <c r="K37" s="16"/>
      <c r="L37" s="22"/>
      <c r="M37" s="17" t="s">
        <v>151</v>
      </c>
      <c r="N37" s="22"/>
    </row>
    <row r="38" spans="1:14" s="1" customFormat="1" ht="18.75" x14ac:dyDescent="0.3">
      <c r="A38" s="19"/>
      <c r="B38" s="209"/>
      <c r="C38" s="210"/>
      <c r="D38" s="210"/>
      <c r="E38" s="210"/>
      <c r="F38" s="211"/>
      <c r="G38" s="20"/>
      <c r="H38" s="23"/>
      <c r="I38" s="20"/>
      <c r="J38" s="23"/>
      <c r="K38" s="20"/>
      <c r="L38" s="23"/>
      <c r="M38" s="20"/>
      <c r="N38" s="23"/>
    </row>
    <row r="39" spans="1:14" s="1" customFormat="1" ht="18.75" x14ac:dyDescent="0.3">
      <c r="A39" s="199" t="s">
        <v>39</v>
      </c>
      <c r="B39" s="200"/>
      <c r="C39" s="200"/>
      <c r="D39" s="200"/>
      <c r="E39" s="200"/>
      <c r="F39" s="201"/>
      <c r="G39" s="27">
        <f>SUM(G37:G38)</f>
        <v>11400</v>
      </c>
      <c r="H39" s="202"/>
      <c r="I39" s="203"/>
      <c r="J39" s="203"/>
      <c r="K39" s="203"/>
      <c r="L39" s="203"/>
      <c r="M39" s="203"/>
      <c r="N39" s="204"/>
    </row>
    <row r="40" spans="1:14" s="1" customFormat="1" ht="18.75" x14ac:dyDescent="0.3"/>
    <row r="41" spans="1:14" s="1" customFormat="1" ht="18.75" x14ac:dyDescent="0.3"/>
    <row r="42" spans="1:14" s="1" customFormat="1" ht="18.75" x14ac:dyDescent="0.3"/>
    <row r="43" spans="1:14" s="1" customFormat="1" ht="18.75" x14ac:dyDescent="0.3"/>
    <row r="44" spans="1:14" s="1" customFormat="1" ht="18.75" x14ac:dyDescent="0.3"/>
    <row r="45" spans="1:14" s="1" customFormat="1" ht="18.75" x14ac:dyDescent="0.3"/>
    <row r="46" spans="1:14" s="1" customFormat="1" ht="18.75" x14ac:dyDescent="0.3"/>
    <row r="47" spans="1:14" s="1" customFormat="1" ht="18.75" x14ac:dyDescent="0.3"/>
    <row r="48" spans="1:14" s="1" customFormat="1" ht="18.75" x14ac:dyDescent="0.3"/>
    <row r="49" spans="1:14" s="1" customFormat="1" ht="18.75" x14ac:dyDescent="0.3"/>
    <row r="50" spans="1:14" s="1" customFormat="1" ht="18.75" x14ac:dyDescent="0.3"/>
    <row r="51" spans="1:14" s="1" customFormat="1" ht="18.75" x14ac:dyDescent="0.3"/>
    <row r="52" spans="1:14" s="1" customFormat="1" ht="18.75" x14ac:dyDescent="0.3"/>
    <row r="53" spans="1:14" s="1" customFormat="1" ht="18.75" x14ac:dyDescent="0.3"/>
    <row r="54" spans="1:14" s="1" customFormat="1" ht="18.75" x14ac:dyDescent="0.3"/>
    <row r="55" spans="1:14" s="1" customFormat="1" ht="18.75" x14ac:dyDescent="0.3">
      <c r="M55" s="241" t="s">
        <v>200</v>
      </c>
      <c r="N55" s="242"/>
    </row>
    <row r="56" spans="1:14" ht="18.75" x14ac:dyDescent="0.2">
      <c r="A56" s="212" t="s">
        <v>197</v>
      </c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</row>
    <row r="57" spans="1:14" ht="18.75" x14ac:dyDescent="0.2">
      <c r="A57" s="212" t="s">
        <v>1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</row>
    <row r="58" spans="1:14" ht="18.75" x14ac:dyDescent="0.2">
      <c r="A58" s="212" t="s">
        <v>2</v>
      </c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</row>
    <row r="59" spans="1:14" s="74" customFormat="1" ht="18.75" x14ac:dyDescent="0.2">
      <c r="A59" s="239" t="s">
        <v>198</v>
      </c>
      <c r="B59" s="239"/>
      <c r="C59" s="239"/>
      <c r="D59" s="239"/>
      <c r="E59" s="239"/>
      <c r="F59" s="239"/>
    </row>
    <row r="60" spans="1:14" s="74" customFormat="1" ht="18.75" x14ac:dyDescent="0.2">
      <c r="A60" s="240" t="s">
        <v>203</v>
      </c>
      <c r="B60" s="240"/>
      <c r="C60" s="240"/>
      <c r="D60" s="240"/>
      <c r="E60" s="240"/>
      <c r="F60" s="240"/>
    </row>
    <row r="61" spans="1:14" s="2" customFormat="1" ht="18.75" x14ac:dyDescent="0.3">
      <c r="A61" s="3" t="s">
        <v>3</v>
      </c>
      <c r="B61" s="4"/>
      <c r="C61" s="4"/>
      <c r="D61" s="4"/>
      <c r="E61" s="4"/>
      <c r="F61" s="4"/>
      <c r="G61" s="3" t="s">
        <v>9</v>
      </c>
      <c r="H61" s="199" t="s">
        <v>17</v>
      </c>
      <c r="I61" s="200"/>
      <c r="J61" s="200"/>
      <c r="K61" s="201"/>
      <c r="L61" s="3" t="s">
        <v>8</v>
      </c>
      <c r="M61" s="4" t="s">
        <v>6</v>
      </c>
      <c r="N61" s="3"/>
    </row>
    <row r="62" spans="1:14" s="2" customFormat="1" ht="18.75" x14ac:dyDescent="0.3">
      <c r="A62" s="5" t="s">
        <v>4</v>
      </c>
      <c r="B62" s="205" t="s">
        <v>202</v>
      </c>
      <c r="C62" s="205"/>
      <c r="D62" s="205"/>
      <c r="E62" s="205"/>
      <c r="F62" s="205"/>
      <c r="G62" s="5" t="s">
        <v>15</v>
      </c>
      <c r="H62" s="3" t="s">
        <v>7</v>
      </c>
      <c r="I62" s="6" t="s">
        <v>14</v>
      </c>
      <c r="J62" s="3" t="s">
        <v>13</v>
      </c>
      <c r="K62" s="6" t="s">
        <v>11</v>
      </c>
      <c r="L62" s="5" t="s">
        <v>9</v>
      </c>
      <c r="M62" s="6" t="s">
        <v>7</v>
      </c>
      <c r="N62" s="5" t="s">
        <v>5</v>
      </c>
    </row>
    <row r="63" spans="1:14" s="2" customFormat="1" ht="18.75" x14ac:dyDescent="0.3">
      <c r="A63" s="7"/>
      <c r="B63" s="8"/>
      <c r="C63" s="8"/>
      <c r="D63" s="8"/>
      <c r="E63" s="8"/>
      <c r="F63" s="8"/>
      <c r="G63" s="7" t="s">
        <v>10</v>
      </c>
      <c r="H63" s="7" t="s">
        <v>295</v>
      </c>
      <c r="I63" s="8" t="s">
        <v>7</v>
      </c>
      <c r="J63" s="7" t="s">
        <v>7</v>
      </c>
      <c r="K63" s="8" t="s">
        <v>12</v>
      </c>
      <c r="L63" s="7" t="s">
        <v>10</v>
      </c>
      <c r="M63" s="8"/>
      <c r="N63" s="7"/>
    </row>
    <row r="64" spans="1:14" s="1" customFormat="1" ht="18.75" x14ac:dyDescent="0.3">
      <c r="A64" s="14">
        <v>1</v>
      </c>
      <c r="B64" s="206" t="s">
        <v>204</v>
      </c>
      <c r="C64" s="207"/>
      <c r="D64" s="207"/>
      <c r="E64" s="207"/>
      <c r="F64" s="208"/>
      <c r="G64" s="15">
        <v>2500</v>
      </c>
      <c r="H64" s="24" t="s">
        <v>23</v>
      </c>
      <c r="I64" s="16"/>
      <c r="J64" s="24"/>
      <c r="K64" s="16"/>
      <c r="L64" s="22"/>
      <c r="M64" s="17" t="s">
        <v>54</v>
      </c>
      <c r="N64" s="22"/>
    </row>
    <row r="65" spans="1:14" s="1" customFormat="1" ht="18.75" x14ac:dyDescent="0.3">
      <c r="A65" s="19"/>
      <c r="B65" s="209"/>
      <c r="C65" s="210"/>
      <c r="D65" s="210"/>
      <c r="E65" s="210"/>
      <c r="F65" s="211"/>
      <c r="G65" s="20"/>
      <c r="H65" s="23"/>
      <c r="I65" s="20"/>
      <c r="J65" s="23"/>
      <c r="K65" s="20"/>
      <c r="L65" s="23"/>
      <c r="M65" s="20"/>
      <c r="N65" s="23"/>
    </row>
    <row r="66" spans="1:14" s="1" customFormat="1" ht="18.75" x14ac:dyDescent="0.3">
      <c r="A66" s="199" t="s">
        <v>39</v>
      </c>
      <c r="B66" s="200"/>
      <c r="C66" s="200"/>
      <c r="D66" s="200"/>
      <c r="E66" s="200"/>
      <c r="F66" s="201"/>
      <c r="G66" s="27">
        <f>SUM(G64:G65)</f>
        <v>2500</v>
      </c>
      <c r="H66" s="202"/>
      <c r="I66" s="203"/>
      <c r="J66" s="203"/>
      <c r="K66" s="203"/>
      <c r="L66" s="203"/>
      <c r="M66" s="203"/>
      <c r="N66" s="204"/>
    </row>
    <row r="67" spans="1:14" s="1" customFormat="1" ht="18.75" x14ac:dyDescent="0.3">
      <c r="A67" s="243" t="s">
        <v>205</v>
      </c>
      <c r="B67" s="243"/>
      <c r="C67" s="243"/>
      <c r="D67" s="243"/>
      <c r="E67" s="243"/>
      <c r="F67" s="243"/>
      <c r="G67" s="91">
        <f>SUM(G66+G39+G12)</f>
        <v>19600</v>
      </c>
      <c r="H67" s="243"/>
      <c r="I67" s="243"/>
      <c r="J67" s="243"/>
      <c r="K67" s="243"/>
      <c r="L67" s="243"/>
      <c r="M67" s="243"/>
      <c r="N67" s="243"/>
    </row>
    <row r="68" spans="1:14" s="1" customFormat="1" ht="18.75" x14ac:dyDescent="0.3"/>
    <row r="69" spans="1:14" s="1" customFormat="1" ht="18.75" x14ac:dyDescent="0.3"/>
    <row r="70" spans="1:14" s="1" customFormat="1" ht="18.75" x14ac:dyDescent="0.3"/>
    <row r="71" spans="1:14" s="1" customFormat="1" ht="18.75" x14ac:dyDescent="0.3"/>
    <row r="72" spans="1:14" s="1" customFormat="1" ht="18.75" x14ac:dyDescent="0.3"/>
    <row r="73" spans="1:14" s="1" customFormat="1" ht="18.75" x14ac:dyDescent="0.3"/>
    <row r="74" spans="1:14" s="1" customFormat="1" ht="18.75" x14ac:dyDescent="0.3"/>
    <row r="75" spans="1:14" s="1" customFormat="1" ht="18.75" x14ac:dyDescent="0.3"/>
    <row r="76" spans="1:14" s="1" customFormat="1" ht="18.75" x14ac:dyDescent="0.3"/>
    <row r="77" spans="1:14" s="1" customFormat="1" ht="18.75" x14ac:dyDescent="0.3"/>
    <row r="78" spans="1:14" s="1" customFormat="1" ht="18.75" x14ac:dyDescent="0.3"/>
    <row r="79" spans="1:14" s="1" customFormat="1" ht="18.75" x14ac:dyDescent="0.3"/>
    <row r="80" spans="1:14" s="1" customFormat="1" ht="18.75" x14ac:dyDescent="0.3"/>
    <row r="81" s="1" customFormat="1" ht="18.75" x14ac:dyDescent="0.3"/>
    <row r="82" s="1" customFormat="1" ht="18.75" x14ac:dyDescent="0.3"/>
    <row r="83" s="1" customFormat="1" ht="18.75" x14ac:dyDescent="0.3"/>
    <row r="84" s="1" customFormat="1" ht="18.75" x14ac:dyDescent="0.3"/>
    <row r="85" s="1" customFormat="1" ht="18.75" x14ac:dyDescent="0.3"/>
    <row r="86" s="1" customFormat="1" ht="18.75" x14ac:dyDescent="0.3"/>
    <row r="87" s="1" customFormat="1" ht="18.75" x14ac:dyDescent="0.3"/>
    <row r="88" s="1" customFormat="1" ht="18.75" x14ac:dyDescent="0.3"/>
    <row r="89" s="1" customFormat="1" ht="18.75" x14ac:dyDescent="0.3"/>
    <row r="90" s="1" customFormat="1" ht="18.75" x14ac:dyDescent="0.3"/>
    <row r="91" s="1" customFormat="1" ht="18.75" x14ac:dyDescent="0.3"/>
    <row r="92" s="1" customFormat="1" ht="18.75" x14ac:dyDescent="0.3"/>
    <row r="93" s="1" customFormat="1" ht="18.75" x14ac:dyDescent="0.3"/>
    <row r="94" s="1" customFormat="1" ht="18.75" x14ac:dyDescent="0.3"/>
    <row r="95" s="1" customFormat="1" ht="18.75" x14ac:dyDescent="0.3"/>
    <row r="96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  <row r="107" s="1" customFormat="1" ht="18.75" x14ac:dyDescent="0.3"/>
    <row r="108" s="1" customFormat="1" ht="18.75" x14ac:dyDescent="0.3"/>
    <row r="109" s="1" customFormat="1" ht="18.75" x14ac:dyDescent="0.3"/>
    <row r="110" s="1" customFormat="1" ht="18.75" x14ac:dyDescent="0.3"/>
    <row r="111" s="1" customFormat="1" ht="18.75" x14ac:dyDescent="0.3"/>
    <row r="112" s="1" customFormat="1" ht="18.75" x14ac:dyDescent="0.3"/>
    <row r="113" s="1" customFormat="1" ht="18.75" x14ac:dyDescent="0.3"/>
    <row r="114" s="1" customFormat="1" ht="18.75" x14ac:dyDescent="0.3"/>
    <row r="115" s="1" customFormat="1" ht="18.75" x14ac:dyDescent="0.3"/>
    <row r="116" s="1" customFormat="1" ht="18.75" x14ac:dyDescent="0.3"/>
    <row r="117" s="1" customFormat="1" ht="18.75" x14ac:dyDescent="0.3"/>
    <row r="118" s="1" customFormat="1" ht="18.75" x14ac:dyDescent="0.3"/>
    <row r="119" s="1" customFormat="1" ht="18.75" x14ac:dyDescent="0.3"/>
    <row r="120" s="1" customFormat="1" ht="18.75" x14ac:dyDescent="0.3"/>
    <row r="121" s="1" customFormat="1" ht="18.75" x14ac:dyDescent="0.3"/>
    <row r="122" s="1" customFormat="1" ht="18.75" x14ac:dyDescent="0.3"/>
    <row r="123" s="1" customFormat="1" ht="18.75" x14ac:dyDescent="0.3"/>
    <row r="124" s="1" customFormat="1" ht="18.75" x14ac:dyDescent="0.3"/>
    <row r="125" s="1" customFormat="1" ht="18.75" x14ac:dyDescent="0.3"/>
    <row r="126" s="1" customFormat="1" ht="18.75" x14ac:dyDescent="0.3"/>
    <row r="127" s="1" customFormat="1" ht="18.75" x14ac:dyDescent="0.3"/>
    <row r="128" s="1" customFormat="1" ht="18.75" x14ac:dyDescent="0.3"/>
    <row r="129" s="1" customFormat="1" ht="18.75" x14ac:dyDescent="0.3"/>
    <row r="130" s="1" customFormat="1" ht="18.75" x14ac:dyDescent="0.3"/>
    <row r="131" s="1" customFormat="1" ht="18.75" x14ac:dyDescent="0.3"/>
    <row r="132" s="1" customFormat="1" ht="18.75" x14ac:dyDescent="0.3"/>
    <row r="133" s="1" customFormat="1" ht="18.75" x14ac:dyDescent="0.3"/>
    <row r="134" s="1" customFormat="1" ht="18.75" x14ac:dyDescent="0.3"/>
    <row r="135" s="1" customFormat="1" ht="18.75" x14ac:dyDescent="0.3"/>
    <row r="136" s="1" customFormat="1" ht="18.75" x14ac:dyDescent="0.3"/>
    <row r="137" s="1" customFormat="1" ht="18.75" x14ac:dyDescent="0.3"/>
    <row r="138" s="1" customFormat="1" ht="18.75" x14ac:dyDescent="0.3"/>
    <row r="139" s="1" customFormat="1" ht="18.75" x14ac:dyDescent="0.3"/>
    <row r="140" s="1" customFormat="1" ht="18.75" x14ac:dyDescent="0.3"/>
    <row r="141" s="1" customFormat="1" ht="18.75" x14ac:dyDescent="0.3"/>
    <row r="142" s="1" customFormat="1" ht="18.75" x14ac:dyDescent="0.3"/>
    <row r="143" s="1" customFormat="1" ht="18.75" x14ac:dyDescent="0.3"/>
    <row r="144" s="1" customFormat="1" ht="18.75" x14ac:dyDescent="0.3"/>
    <row r="145" s="1" customFormat="1" ht="18.75" x14ac:dyDescent="0.3"/>
    <row r="146" s="1" customFormat="1" ht="18.75" x14ac:dyDescent="0.3"/>
    <row r="147" s="1" customFormat="1" ht="18.75" x14ac:dyDescent="0.3"/>
    <row r="148" s="1" customFormat="1" ht="18.75" x14ac:dyDescent="0.3"/>
    <row r="149" s="1" customFormat="1" ht="18.75" x14ac:dyDescent="0.3"/>
    <row r="150" s="1" customFormat="1" ht="18.75" x14ac:dyDescent="0.3"/>
    <row r="151" s="1" customFormat="1" ht="18.75" x14ac:dyDescent="0.3"/>
    <row r="152" s="1" customFormat="1" ht="18.75" x14ac:dyDescent="0.3"/>
    <row r="153" s="1" customFormat="1" ht="18.75" x14ac:dyDescent="0.3"/>
    <row r="154" s="1" customFormat="1" ht="18.75" x14ac:dyDescent="0.3"/>
    <row r="155" s="1" customFormat="1" ht="18.75" x14ac:dyDescent="0.3"/>
    <row r="156" s="1" customFormat="1" ht="18.75" x14ac:dyDescent="0.3"/>
    <row r="157" s="1" customFormat="1" ht="18.75" x14ac:dyDescent="0.3"/>
    <row r="158" s="1" customFormat="1" ht="18.75" x14ac:dyDescent="0.3"/>
    <row r="159" s="1" customFormat="1" ht="18.75" x14ac:dyDescent="0.3"/>
    <row r="160" s="1" customFormat="1" ht="18.75" x14ac:dyDescent="0.3"/>
    <row r="161" s="1" customFormat="1" ht="18.75" x14ac:dyDescent="0.3"/>
    <row r="162" s="1" customFormat="1" ht="18.75" x14ac:dyDescent="0.3"/>
    <row r="163" s="1" customFormat="1" ht="18.75" x14ac:dyDescent="0.3"/>
  </sheetData>
  <mergeCells count="38">
    <mergeCell ref="A67:F67"/>
    <mergeCell ref="H67:N67"/>
    <mergeCell ref="H61:K61"/>
    <mergeCell ref="B62:F62"/>
    <mergeCell ref="B64:F64"/>
    <mergeCell ref="B65:F65"/>
    <mergeCell ref="A66:F66"/>
    <mergeCell ref="H66:N66"/>
    <mergeCell ref="A6:F6"/>
    <mergeCell ref="A60:F60"/>
    <mergeCell ref="A33:F33"/>
    <mergeCell ref="H34:K34"/>
    <mergeCell ref="B35:F35"/>
    <mergeCell ref="B37:F37"/>
    <mergeCell ref="B38:F38"/>
    <mergeCell ref="A39:F39"/>
    <mergeCell ref="H39:N39"/>
    <mergeCell ref="M55:N55"/>
    <mergeCell ref="A56:N56"/>
    <mergeCell ref="A57:N57"/>
    <mergeCell ref="A58:N58"/>
    <mergeCell ref="A59:F59"/>
    <mergeCell ref="A29:N29"/>
    <mergeCell ref="A30:N30"/>
    <mergeCell ref="A31:N31"/>
    <mergeCell ref="A32:F32"/>
    <mergeCell ref="M1:N1"/>
    <mergeCell ref="M28:N28"/>
    <mergeCell ref="H7:K7"/>
    <mergeCell ref="B8:F8"/>
    <mergeCell ref="B10:F10"/>
    <mergeCell ref="B11:F11"/>
    <mergeCell ref="A12:F12"/>
    <mergeCell ref="H12:N12"/>
    <mergeCell ref="A2:N2"/>
    <mergeCell ref="A3:N3"/>
    <mergeCell ref="A4:N4"/>
    <mergeCell ref="A5:F5"/>
  </mergeCells>
  <printOptions horizontalCentered="1"/>
  <pageMargins left="0" right="0" top="0.86614173228346458" bottom="0.31496062992125984" header="0.51181102362204722" footer="0.51181102362204722"/>
  <pageSetup paperSize="9" orientation="landscape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ปก</vt:lpstr>
      <vt:lpstr>เนื้อหา</vt:lpstr>
      <vt:lpstr>สรุป</vt:lpstr>
      <vt:lpstr>ยุทธศาสตร์ 1</vt:lpstr>
      <vt:lpstr>3</vt:lpstr>
      <vt:lpstr>4</vt:lpstr>
      <vt:lpstr>5.1</vt:lpstr>
      <vt:lpstr>5.3</vt:lpstr>
      <vt:lpstr>1.ครุภัณฑ์สำนักงาน</vt:lpstr>
      <vt:lpstr>2.ครุภัณฑ์งานบ้านงานครัว</vt:lpstr>
      <vt:lpstr>4.ครุภัณฑ์คอมพิวเตอร์</vt:lpstr>
      <vt:lpstr>5.ครุภัณฑ์การศึกษา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2023-03-23T07:05:20Z</cp:lastPrinted>
  <dcterms:created xsi:type="dcterms:W3CDTF">2023-03-21T07:53:10Z</dcterms:created>
  <dcterms:modified xsi:type="dcterms:W3CDTF">2023-03-23T07:37:28Z</dcterms:modified>
</cp:coreProperties>
</file>